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archivos\HNDAC 2021\CENSO\"/>
    </mc:Choice>
  </mc:AlternateContent>
  <xr:revisionPtr revIDLastSave="0" documentId="13_ncr:1_{0E32CD6A-F42B-4944-A627-6BBFC66160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91029"/>
</workbook>
</file>

<file path=xl/calcChain.xml><?xml version="1.0" encoding="utf-8"?>
<calcChain xmlns="http://schemas.openxmlformats.org/spreadsheetml/2006/main">
  <c r="B221" i="3" l="1"/>
  <c r="B220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91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<sst xmlns="http://schemas.openxmlformats.org/spreadsheetml/2006/main" count="2664" uniqueCount="129">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</sst>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"/>
    <numFmt numFmtId="166" formatCode="0.0%"/>
    <numFmt numFmtId="167" formatCode="#,##0.0"/>
    <numFmt numFmtId="168" formatCode="_([$€-2]\ * #,##0.00_);_([$€-2]\ * \(#,##0.00\);_([$€-2]\ * &quot;-&quot;??_)"/>
    <numFmt numFmtId="169" formatCode="_-* #,##0.00\ [$€]_-;\-* #,##0.00\ [$€]_-;_-* &quot;-&quot;??\ [$€]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8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83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167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5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6" fontId="7" fillId="0" borderId="8" xfId="0" applyNumberFormat="1" applyFont="1" applyFill="1" applyBorder="1" applyAlignment="1" applyProtection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7" fontId="3" fillId="4" borderId="1" xfId="0" applyNumberFormat="1" applyFont="1" applyFill="1" applyBorder="1" applyAlignment="1" applyProtection="1">
      <alignment horizontal="center" vertical="center"/>
    </xf>
    <xf numFmtId="166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166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6" fontId="16" fillId="0" borderId="2" xfId="0" applyNumberFormat="1" applyFont="1" applyFill="1" applyBorder="1" applyAlignment="1" applyProtection="1">
      <alignment horizontal="center" vertical="center" wrapText="1"/>
    </xf>
    <xf numFmtId="166" fontId="7" fillId="2" borderId="3" xfId="0" applyNumberFormat="1" applyFont="1" applyFill="1" applyBorder="1" applyAlignment="1" applyProtection="1">
      <alignment horizontal="center" vertical="center" wrapText="1"/>
    </xf>
    <xf numFmtId="166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6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7" fontId="17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5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6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6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5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7" fontId="17" fillId="4" borderId="1" xfId="0" applyNumberFormat="1" applyFont="1" applyFill="1" applyBorder="1" applyAlignment="1" applyProtection="1">
      <alignment horizontal="center" vertical="center"/>
    </xf>
    <xf numFmtId="166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7" fontId="22" fillId="4" borderId="1" xfId="0" applyNumberFormat="1" applyFont="1" applyFill="1" applyBorder="1" applyAlignment="1" applyProtection="1">
      <alignment horizontal="center" vertical="center"/>
    </xf>
    <xf numFmtId="166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6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6" fontId="7" fillId="5" borderId="2" xfId="1" applyNumberFormat="1" applyFont="1" applyFill="1" applyBorder="1" applyAlignment="1" applyProtection="1">
      <alignment horizontal="center" vertical="center" wrapText="1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6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6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6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6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6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6" fontId="16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6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6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7" fontId="3" fillId="4" borderId="10" xfId="0" applyNumberFormat="1" applyFont="1" applyFill="1" applyBorder="1" applyAlignment="1" applyProtection="1">
      <alignment horizontal="center" vertical="center"/>
    </xf>
    <xf numFmtId="166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5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167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left"/>
    </xf>
  </cellXfs>
  <cellStyles count="166">
    <cellStyle name="20% - Énfasis1 2" xfId="68" xr:uid="{00000000-0005-0000-0000-000000000000}"/>
    <cellStyle name="20% - Énfasis1 3" xfId="2" xr:uid="{00000000-0005-0000-0000-000001000000}"/>
    <cellStyle name="20% - Énfasis2 2" xfId="69" xr:uid="{00000000-0005-0000-0000-000002000000}"/>
    <cellStyle name="20% - Énfasis2 3" xfId="3" xr:uid="{00000000-0005-0000-0000-000003000000}"/>
    <cellStyle name="20% - Énfasis3 2" xfId="70" xr:uid="{00000000-0005-0000-0000-000004000000}"/>
    <cellStyle name="20% - Énfasis3 3" xfId="4" xr:uid="{00000000-0005-0000-0000-000005000000}"/>
    <cellStyle name="20% - Énfasis4 2" xfId="71" xr:uid="{00000000-0005-0000-0000-000006000000}"/>
    <cellStyle name="20% - Énfasis4 3" xfId="5" xr:uid="{00000000-0005-0000-0000-000007000000}"/>
    <cellStyle name="20% - Énfasis5 2" xfId="72" xr:uid="{00000000-0005-0000-0000-000008000000}"/>
    <cellStyle name="20% - Énfasis5 3" xfId="6" xr:uid="{00000000-0005-0000-0000-000009000000}"/>
    <cellStyle name="20% - Énfasis6 2" xfId="73" xr:uid="{00000000-0005-0000-0000-00000A000000}"/>
    <cellStyle name="20% - Énfasis6 3" xfId="7" xr:uid="{00000000-0005-0000-0000-00000B000000}"/>
    <cellStyle name="40% - Énfasis1 2" xfId="74" xr:uid="{00000000-0005-0000-0000-00000C000000}"/>
    <cellStyle name="40% - Énfasis1 3" xfId="8" xr:uid="{00000000-0005-0000-0000-00000D000000}"/>
    <cellStyle name="40% - Énfasis2 2" xfId="75" xr:uid="{00000000-0005-0000-0000-00000E000000}"/>
    <cellStyle name="40% - Énfasis2 3" xfId="9" xr:uid="{00000000-0005-0000-0000-00000F000000}"/>
    <cellStyle name="40% - Énfasis3 2" xfId="76" xr:uid="{00000000-0005-0000-0000-000010000000}"/>
    <cellStyle name="40% - Énfasis3 3" xfId="10" xr:uid="{00000000-0005-0000-0000-000011000000}"/>
    <cellStyle name="40% - Énfasis4 2" xfId="77" xr:uid="{00000000-0005-0000-0000-000012000000}"/>
    <cellStyle name="40% - Énfasis4 3" xfId="11" xr:uid="{00000000-0005-0000-0000-000013000000}"/>
    <cellStyle name="40% - Énfasis5 2" xfId="78" xr:uid="{00000000-0005-0000-0000-000014000000}"/>
    <cellStyle name="40% - Énfasis5 3" xfId="12" xr:uid="{00000000-0005-0000-0000-000015000000}"/>
    <cellStyle name="40% - Énfasis6 2" xfId="79" xr:uid="{00000000-0005-0000-0000-000016000000}"/>
    <cellStyle name="40% - Énfasis6 3" xfId="13" xr:uid="{00000000-0005-0000-0000-000017000000}"/>
    <cellStyle name="60% - Énfasis1 2" xfId="80" xr:uid="{00000000-0005-0000-0000-000018000000}"/>
    <cellStyle name="60% - Énfasis1 3" xfId="14" xr:uid="{00000000-0005-0000-0000-000019000000}"/>
    <cellStyle name="60% - Énfasis2 2" xfId="81" xr:uid="{00000000-0005-0000-0000-00001A000000}"/>
    <cellStyle name="60% - Énfasis2 3" xfId="15" xr:uid="{00000000-0005-0000-0000-00001B000000}"/>
    <cellStyle name="60% - Énfasis3 2" xfId="82" xr:uid="{00000000-0005-0000-0000-00001C000000}"/>
    <cellStyle name="60% - Énfasis3 3" xfId="16" xr:uid="{00000000-0005-0000-0000-00001D000000}"/>
    <cellStyle name="60% - Énfasis4 2" xfId="83" xr:uid="{00000000-0005-0000-0000-00001E000000}"/>
    <cellStyle name="60% - Énfasis4 3" xfId="17" xr:uid="{00000000-0005-0000-0000-00001F000000}"/>
    <cellStyle name="60% - Énfasis5 2" xfId="84" xr:uid="{00000000-0005-0000-0000-000020000000}"/>
    <cellStyle name="60% - Énfasis5 3" xfId="18" xr:uid="{00000000-0005-0000-0000-000021000000}"/>
    <cellStyle name="60% - Énfasis6 2" xfId="85" xr:uid="{00000000-0005-0000-0000-000022000000}"/>
    <cellStyle name="60% - Énfasis6 3" xfId="19" xr:uid="{00000000-0005-0000-0000-000023000000}"/>
    <cellStyle name="Buena 2" xfId="86" xr:uid="{00000000-0005-0000-0000-000024000000}"/>
    <cellStyle name="Buena 3" xfId="20" xr:uid="{00000000-0005-0000-0000-000025000000}"/>
    <cellStyle name="Cálculo 2" xfId="87" xr:uid="{00000000-0005-0000-0000-000026000000}"/>
    <cellStyle name="Cálculo 3" xfId="21" xr:uid="{00000000-0005-0000-0000-000027000000}"/>
    <cellStyle name="Celda de comprobación 2" xfId="88" xr:uid="{00000000-0005-0000-0000-000028000000}"/>
    <cellStyle name="Celda de comprobación 3" xfId="22" xr:uid="{00000000-0005-0000-0000-000029000000}"/>
    <cellStyle name="Celda vinculada 2" xfId="89" xr:uid="{00000000-0005-0000-0000-00002A000000}"/>
    <cellStyle name="Celda vinculada 3" xfId="23" xr:uid="{00000000-0005-0000-0000-00002B000000}"/>
    <cellStyle name="Encabezado 4 2" xfId="90" xr:uid="{00000000-0005-0000-0000-00002C000000}"/>
    <cellStyle name="Encabezado 4 3" xfId="24" xr:uid="{00000000-0005-0000-0000-00002D000000}"/>
    <cellStyle name="Énfasis1 2" xfId="91" xr:uid="{00000000-0005-0000-0000-00002E000000}"/>
    <cellStyle name="Énfasis1 3" xfId="25" xr:uid="{00000000-0005-0000-0000-00002F000000}"/>
    <cellStyle name="Énfasis2 2" xfId="92" xr:uid="{00000000-0005-0000-0000-000030000000}"/>
    <cellStyle name="Énfasis2 3" xfId="26" xr:uid="{00000000-0005-0000-0000-000031000000}"/>
    <cellStyle name="Énfasis3 2" xfId="93" xr:uid="{00000000-0005-0000-0000-000032000000}"/>
    <cellStyle name="Énfasis3 3" xfId="27" xr:uid="{00000000-0005-0000-0000-000033000000}"/>
    <cellStyle name="Énfasis4 2" xfId="94" xr:uid="{00000000-0005-0000-0000-000034000000}"/>
    <cellStyle name="Énfasis4 3" xfId="28" xr:uid="{00000000-0005-0000-0000-000035000000}"/>
    <cellStyle name="Énfasis5 2" xfId="95" xr:uid="{00000000-0005-0000-0000-000036000000}"/>
    <cellStyle name="Énfasis5 3" xfId="29" xr:uid="{00000000-0005-0000-0000-000037000000}"/>
    <cellStyle name="Énfasis6 2" xfId="96" xr:uid="{00000000-0005-0000-0000-000038000000}"/>
    <cellStyle name="Énfasis6 3" xfId="30" xr:uid="{00000000-0005-0000-0000-000039000000}"/>
    <cellStyle name="Entrada 2" xfId="97" xr:uid="{00000000-0005-0000-0000-00003A000000}"/>
    <cellStyle name="Entrada 3" xfId="31" xr:uid="{00000000-0005-0000-0000-00003B000000}"/>
    <cellStyle name="Euro" xfId="32" xr:uid="{00000000-0005-0000-0000-00003C000000}"/>
    <cellStyle name="Euro 10" xfId="142" xr:uid="{00000000-0005-0000-0000-00003D000000}"/>
    <cellStyle name="Euro 2" xfId="143" xr:uid="{00000000-0005-0000-0000-00003E000000}"/>
    <cellStyle name="Euro 3" xfId="144" xr:uid="{00000000-0005-0000-0000-00003F000000}"/>
    <cellStyle name="Euro 4" xfId="145" xr:uid="{00000000-0005-0000-0000-000040000000}"/>
    <cellStyle name="Euro 5" xfId="146" xr:uid="{00000000-0005-0000-0000-000041000000}"/>
    <cellStyle name="Euro 6" xfId="147" xr:uid="{00000000-0005-0000-0000-000042000000}"/>
    <cellStyle name="Euro 7" xfId="148" xr:uid="{00000000-0005-0000-0000-000043000000}"/>
    <cellStyle name="Euro 8" xfId="149" xr:uid="{00000000-0005-0000-0000-000044000000}"/>
    <cellStyle name="Euro 9" xfId="150" xr:uid="{00000000-0005-0000-0000-000045000000}"/>
    <cellStyle name="Incorrecto 2" xfId="98" xr:uid="{00000000-0005-0000-0000-000046000000}"/>
    <cellStyle name="Incorrecto 3" xfId="33" xr:uid="{00000000-0005-0000-0000-000047000000}"/>
    <cellStyle name="Millares 2" xfId="152" xr:uid="{00000000-0005-0000-0000-000048000000}"/>
    <cellStyle name="Millares 3" xfId="153" xr:uid="{00000000-0005-0000-0000-000049000000}"/>
    <cellStyle name="Millares 4" xfId="151" xr:uid="{00000000-0005-0000-0000-00004A000000}"/>
    <cellStyle name="Neutral 2" xfId="99" xr:uid="{00000000-0005-0000-0000-00004B000000}"/>
    <cellStyle name="Neutral 3" xfId="34" xr:uid="{00000000-0005-0000-0000-00004C000000}"/>
    <cellStyle name="Normal" xfId="0" builtinId="0"/>
    <cellStyle name="Normal 10" xfId="53" xr:uid="{00000000-0005-0000-0000-00004E000000}"/>
    <cellStyle name="Normal 10 2" xfId="117" xr:uid="{00000000-0005-0000-0000-00004F000000}"/>
    <cellStyle name="Normal 10 3" xfId="154" xr:uid="{00000000-0005-0000-0000-000050000000}"/>
    <cellStyle name="Normal 11" xfId="54" xr:uid="{00000000-0005-0000-0000-000051000000}"/>
    <cellStyle name="Normal 11 2" xfId="118" xr:uid="{00000000-0005-0000-0000-000052000000}"/>
    <cellStyle name="Normal 11 3" xfId="155" xr:uid="{00000000-0005-0000-0000-000053000000}"/>
    <cellStyle name="Normal 12" xfId="55" xr:uid="{00000000-0005-0000-0000-000054000000}"/>
    <cellStyle name="Normal 12 2" xfId="119" xr:uid="{00000000-0005-0000-0000-000055000000}"/>
    <cellStyle name="Normal 12 3" xfId="156" xr:uid="{00000000-0005-0000-0000-000056000000}"/>
    <cellStyle name="Normal 13" xfId="56" xr:uid="{00000000-0005-0000-0000-000057000000}"/>
    <cellStyle name="Normal 13 2" xfId="120" xr:uid="{00000000-0005-0000-0000-000058000000}"/>
    <cellStyle name="Normal 13 3" xfId="157" xr:uid="{00000000-0005-0000-0000-000059000000}"/>
    <cellStyle name="Normal 14" xfId="63" xr:uid="{00000000-0005-0000-0000-00005A000000}"/>
    <cellStyle name="Normal 14 2" xfId="127" xr:uid="{00000000-0005-0000-0000-00005B000000}"/>
    <cellStyle name="Normal 15" xfId="57" xr:uid="{00000000-0005-0000-0000-00005C000000}"/>
    <cellStyle name="Normal 15 2" xfId="121" xr:uid="{00000000-0005-0000-0000-00005D000000}"/>
    <cellStyle name="Normal 16" xfId="58" xr:uid="{00000000-0005-0000-0000-00005E000000}"/>
    <cellStyle name="Normal 16 2" xfId="122" xr:uid="{00000000-0005-0000-0000-00005F000000}"/>
    <cellStyle name="Normal 16 3" xfId="158" xr:uid="{00000000-0005-0000-0000-000060000000}"/>
    <cellStyle name="Normal 17" xfId="59" xr:uid="{00000000-0005-0000-0000-000061000000}"/>
    <cellStyle name="Normal 17 2" xfId="123" xr:uid="{00000000-0005-0000-0000-000062000000}"/>
    <cellStyle name="Normal 18" xfId="60" xr:uid="{00000000-0005-0000-0000-000063000000}"/>
    <cellStyle name="Normal 18 2" xfId="124" xr:uid="{00000000-0005-0000-0000-000064000000}"/>
    <cellStyle name="Normal 19" xfId="61" xr:uid="{00000000-0005-0000-0000-000065000000}"/>
    <cellStyle name="Normal 19 2" xfId="125" xr:uid="{00000000-0005-0000-0000-000066000000}"/>
    <cellStyle name="Normal 2" xfId="35" xr:uid="{00000000-0005-0000-0000-000067000000}"/>
    <cellStyle name="Normal 2 2" xfId="100" xr:uid="{00000000-0005-0000-0000-000068000000}"/>
    <cellStyle name="Normal 20" xfId="64" xr:uid="{00000000-0005-0000-0000-000069000000}"/>
    <cellStyle name="Normal 20 2" xfId="128" xr:uid="{00000000-0005-0000-0000-00006A000000}"/>
    <cellStyle name="Normal 21" xfId="65" xr:uid="{00000000-0005-0000-0000-00006B000000}"/>
    <cellStyle name="Normal 21 2" xfId="129" xr:uid="{00000000-0005-0000-0000-00006C000000}"/>
    <cellStyle name="Normal 22" xfId="67" xr:uid="{00000000-0005-0000-0000-00006D000000}"/>
    <cellStyle name="Normal 23" xfId="66" xr:uid="{00000000-0005-0000-0000-00006E000000}"/>
    <cellStyle name="Normal 24" xfId="130" xr:uid="{00000000-0005-0000-0000-00006F000000}"/>
    <cellStyle name="Normal 25" xfId="131" xr:uid="{00000000-0005-0000-0000-000070000000}"/>
    <cellStyle name="Normal 26" xfId="132" xr:uid="{00000000-0005-0000-0000-000071000000}"/>
    <cellStyle name="Normal 27" xfId="133" xr:uid="{00000000-0005-0000-0000-000072000000}"/>
    <cellStyle name="Normal 28" xfId="134" xr:uid="{00000000-0005-0000-0000-000073000000}"/>
    <cellStyle name="Normal 29" xfId="135" xr:uid="{00000000-0005-0000-0000-000074000000}"/>
    <cellStyle name="Normal 3" xfId="36" xr:uid="{00000000-0005-0000-0000-000075000000}"/>
    <cellStyle name="Normal 3 2" xfId="101" xr:uid="{00000000-0005-0000-0000-000076000000}"/>
    <cellStyle name="Normal 3 3" xfId="159" xr:uid="{00000000-0005-0000-0000-000077000000}"/>
    <cellStyle name="Normal 30" xfId="136" xr:uid="{00000000-0005-0000-0000-000078000000}"/>
    <cellStyle name="Normal 31" xfId="137" xr:uid="{00000000-0005-0000-0000-000079000000}"/>
    <cellStyle name="Normal 32" xfId="138" xr:uid="{00000000-0005-0000-0000-00007A000000}"/>
    <cellStyle name="Normal 33" xfId="139" xr:uid="{00000000-0005-0000-0000-00007B000000}"/>
    <cellStyle name="Normal 34" xfId="140" xr:uid="{00000000-0005-0000-0000-00007C000000}"/>
    <cellStyle name="Normal 35" xfId="141" xr:uid="{00000000-0005-0000-0000-00007D000000}"/>
    <cellStyle name="Normal 36" xfId="165" xr:uid="{00000000-0005-0000-0000-00007E000000}"/>
    <cellStyle name="Normal 37" xfId="1" xr:uid="{00000000-0005-0000-0000-00007F000000}"/>
    <cellStyle name="Normal 4" xfId="37" xr:uid="{00000000-0005-0000-0000-000080000000}"/>
    <cellStyle name="Normal 4 2" xfId="102" xr:uid="{00000000-0005-0000-0000-000081000000}"/>
    <cellStyle name="Normal 5" xfId="38" xr:uid="{00000000-0005-0000-0000-000082000000}"/>
    <cellStyle name="Normal 5 2" xfId="103" xr:uid="{00000000-0005-0000-0000-000083000000}"/>
    <cellStyle name="Normal 6" xfId="39" xr:uid="{00000000-0005-0000-0000-000084000000}"/>
    <cellStyle name="Normal 6 2" xfId="104" xr:uid="{00000000-0005-0000-0000-000085000000}"/>
    <cellStyle name="Normal 7" xfId="40" xr:uid="{00000000-0005-0000-0000-000086000000}"/>
    <cellStyle name="Normal 7 2" xfId="105" xr:uid="{00000000-0005-0000-0000-000087000000}"/>
    <cellStyle name="Normal 8" xfId="51" xr:uid="{00000000-0005-0000-0000-000088000000}"/>
    <cellStyle name="Normal 8 2" xfId="115" xr:uid="{00000000-0005-0000-0000-000089000000}"/>
    <cellStyle name="Normal 8 3" xfId="160" xr:uid="{00000000-0005-0000-0000-00008A000000}"/>
    <cellStyle name="Normal 9" xfId="52" xr:uid="{00000000-0005-0000-0000-00008B000000}"/>
    <cellStyle name="Normal 9 2" xfId="116" xr:uid="{00000000-0005-0000-0000-00008C000000}"/>
    <cellStyle name="Normal 9 3" xfId="161" xr:uid="{00000000-0005-0000-0000-00008D000000}"/>
    <cellStyle name="Notas 2" xfId="106" xr:uid="{00000000-0005-0000-0000-00008E000000}"/>
    <cellStyle name="Notas 3" xfId="41" xr:uid="{00000000-0005-0000-0000-00008F000000}"/>
    <cellStyle name="Porcentaje 2" xfId="126" xr:uid="{00000000-0005-0000-0000-000090000000}"/>
    <cellStyle name="Porcentaje 3" xfId="162" xr:uid="{00000000-0005-0000-0000-000091000000}"/>
    <cellStyle name="Porcentaje 4" xfId="62" xr:uid="{00000000-0005-0000-0000-000092000000}"/>
    <cellStyle name="Porcentual 2" xfId="42" xr:uid="{00000000-0005-0000-0000-000093000000}"/>
    <cellStyle name="Porcentual 2 2" xfId="163" xr:uid="{00000000-0005-0000-0000-000094000000}"/>
    <cellStyle name="Porcentual 3" xfId="164" xr:uid="{00000000-0005-0000-0000-000095000000}"/>
    <cellStyle name="Salida 2" xfId="107" xr:uid="{00000000-0005-0000-0000-000096000000}"/>
    <cellStyle name="Salida 3" xfId="43" xr:uid="{00000000-0005-0000-0000-000097000000}"/>
    <cellStyle name="Texto de advertencia 2" xfId="108" xr:uid="{00000000-0005-0000-0000-000098000000}"/>
    <cellStyle name="Texto de advertencia 3" xfId="44" xr:uid="{00000000-0005-0000-0000-000099000000}"/>
    <cellStyle name="Texto explicativo 2" xfId="109" xr:uid="{00000000-0005-0000-0000-00009A000000}"/>
    <cellStyle name="Texto explicativo 3" xfId="45" xr:uid="{00000000-0005-0000-0000-00009B000000}"/>
    <cellStyle name="Título 1 2" xfId="111" xr:uid="{00000000-0005-0000-0000-00009C000000}"/>
    <cellStyle name="Título 1 3" xfId="47" xr:uid="{00000000-0005-0000-0000-00009D000000}"/>
    <cellStyle name="Título 2 2" xfId="112" xr:uid="{00000000-0005-0000-0000-00009E000000}"/>
    <cellStyle name="Título 2 3" xfId="48" xr:uid="{00000000-0005-0000-0000-00009F000000}"/>
    <cellStyle name="Título 3 2" xfId="113" xr:uid="{00000000-0005-0000-0000-0000A0000000}"/>
    <cellStyle name="Título 3 3" xfId="49" xr:uid="{00000000-0005-0000-0000-0000A1000000}"/>
    <cellStyle name="Título 4" xfId="110" xr:uid="{00000000-0005-0000-0000-0000A2000000}"/>
    <cellStyle name="Título 5" xfId="46" xr:uid="{00000000-0005-0000-0000-0000A3000000}"/>
    <cellStyle name="Total 2" xfId="114" xr:uid="{00000000-0005-0000-0000-0000A4000000}"/>
    <cellStyle name="Total 3" xfId="50" xr:uid="{00000000-0005-0000-0000-0000A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V98"/>
  <sheetViews>
    <sheetView tabSelected="1" topLeftCell="A73" workbookViewId="0">
      <selection activeCell="R97" sqref="R97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2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2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2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6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20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20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20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20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20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20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20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21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20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21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20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20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20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20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5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2" t="s">
        <v>76</v>
      </c>
      <c r="D47" s="352"/>
      <c r="E47" s="352"/>
      <c r="F47" s="352"/>
      <c r="G47" s="352"/>
      <c r="H47" s="352"/>
      <c r="I47" s="352"/>
    </row>
    <row r="48" spans="3:20" ht="23.25" customHeight="1" x14ac:dyDescent="0.25">
      <c r="C48" s="352" t="s">
        <v>0</v>
      </c>
      <c r="D48" s="352"/>
      <c r="E48" s="352"/>
      <c r="F48" s="352"/>
      <c r="G48" s="352"/>
      <c r="H48" s="352"/>
      <c r="I48" s="352"/>
    </row>
    <row r="49" spans="3:20" x14ac:dyDescent="0.25">
      <c r="C49" s="352" t="s">
        <v>120</v>
      </c>
      <c r="D49" s="352"/>
      <c r="E49" s="352"/>
      <c r="F49" s="352"/>
      <c r="G49" s="352"/>
      <c r="H49" s="352"/>
      <c r="I49" s="352"/>
    </row>
    <row r="50" spans="3:20" x14ac:dyDescent="0.25">
      <c r="C50" s="352"/>
      <c r="D50" s="352"/>
      <c r="E50" s="352"/>
      <c r="F50" s="352"/>
      <c r="G50" s="352"/>
      <c r="H50" s="352"/>
      <c r="I50" s="352"/>
    </row>
    <row r="51" spans="3:20" ht="15.75" thickBot="1" x14ac:dyDescent="0.3">
      <c r="C51" s="352"/>
      <c r="D51" s="352"/>
      <c r="E51" s="352"/>
      <c r="F51" s="352"/>
      <c r="G51" s="352"/>
      <c r="H51" s="352"/>
      <c r="I51" s="352"/>
    </row>
    <row r="52" spans="3:20" ht="54" x14ac:dyDescent="0.25">
      <c r="C52" s="345" t="s">
        <v>1</v>
      </c>
      <c r="D52" s="346" t="s">
        <v>2</v>
      </c>
      <c r="E52" s="346" t="s">
        <v>3</v>
      </c>
      <c r="F52" s="347" t="s">
        <v>4</v>
      </c>
      <c r="G52" s="348" t="s">
        <v>5</v>
      </c>
      <c r="H52" s="349" t="s">
        <v>6</v>
      </c>
      <c r="I52" s="349" t="s">
        <v>7</v>
      </c>
      <c r="J52" s="349" t="s">
        <v>8</v>
      </c>
      <c r="K52" s="348" t="s">
        <v>9</v>
      </c>
      <c r="L52" s="349" t="s">
        <v>10</v>
      </c>
      <c r="M52" s="176" t="s">
        <v>11</v>
      </c>
      <c r="N52" s="350" t="s">
        <v>12</v>
      </c>
      <c r="O52" s="176" t="s">
        <v>13</v>
      </c>
      <c r="P52" s="176" t="s">
        <v>14</v>
      </c>
      <c r="Q52" s="176" t="s">
        <v>47</v>
      </c>
      <c r="R52" s="350" t="s">
        <v>15</v>
      </c>
    </row>
    <row r="53" spans="3:20" x14ac:dyDescent="0.25">
      <c r="C53" s="353" t="s">
        <v>99</v>
      </c>
      <c r="D53" s="351">
        <v>31</v>
      </c>
      <c r="E53" s="358">
        <v>31</v>
      </c>
      <c r="F53" s="358">
        <v>1</v>
      </c>
      <c r="G53" s="358">
        <v>351</v>
      </c>
      <c r="H53" s="358">
        <v>10341</v>
      </c>
      <c r="I53" s="358">
        <v>10879</v>
      </c>
      <c r="J53" s="359">
        <v>952</v>
      </c>
      <c r="K53" s="359">
        <v>80</v>
      </c>
      <c r="L53" s="359">
        <v>918</v>
      </c>
      <c r="M53" s="86">
        <v>0.95099999999999996</v>
      </c>
      <c r="N53" s="362">
        <v>29.6</v>
      </c>
      <c r="O53" s="359">
        <v>0.6</v>
      </c>
      <c r="P53" s="359">
        <v>2.7</v>
      </c>
      <c r="Q53" s="86">
        <v>8.4000000000000005E-2</v>
      </c>
      <c r="R53" s="362">
        <v>30.7</v>
      </c>
      <c r="S53">
        <v>6</v>
      </c>
      <c r="T53">
        <v>4.1695621959694229E-3</v>
      </c>
    </row>
    <row r="54" spans="3:20" x14ac:dyDescent="0.25">
      <c r="C54" s="353" t="s">
        <v>100</v>
      </c>
      <c r="D54" s="351">
        <v>28</v>
      </c>
      <c r="E54" s="358">
        <v>31</v>
      </c>
      <c r="F54" s="358">
        <v>0.90322580645161288</v>
      </c>
      <c r="G54" s="358"/>
      <c r="H54" s="358"/>
      <c r="I54" s="358"/>
      <c r="J54" s="359"/>
      <c r="K54" s="359"/>
      <c r="L54" s="359"/>
      <c r="M54" s="86"/>
      <c r="N54" s="362"/>
      <c r="O54" s="359"/>
      <c r="P54" s="359"/>
      <c r="Q54" s="86"/>
      <c r="R54" s="362"/>
    </row>
    <row r="55" spans="3:20" x14ac:dyDescent="0.25">
      <c r="C55" s="353" t="s">
        <v>101</v>
      </c>
      <c r="D55" s="351">
        <v>31</v>
      </c>
      <c r="E55" s="358">
        <v>31</v>
      </c>
      <c r="F55" s="358">
        <v>1</v>
      </c>
      <c r="G55" s="358"/>
      <c r="H55" s="358"/>
      <c r="I55" s="358"/>
      <c r="J55" s="359"/>
      <c r="K55" s="359"/>
      <c r="L55" s="359"/>
      <c r="M55" s="86"/>
      <c r="N55" s="362"/>
      <c r="O55" s="359"/>
      <c r="P55" s="359"/>
      <c r="Q55" s="86"/>
      <c r="R55" s="362"/>
    </row>
    <row r="56" spans="3:20" x14ac:dyDescent="0.25">
      <c r="C56" s="353" t="s">
        <v>102</v>
      </c>
      <c r="D56" s="355">
        <v>30</v>
      </c>
      <c r="E56" s="358">
        <v>31</v>
      </c>
      <c r="F56" s="358">
        <v>0.967741935483871</v>
      </c>
      <c r="G56" s="358"/>
      <c r="H56" s="358"/>
      <c r="I56" s="358"/>
      <c r="J56" s="359"/>
      <c r="K56" s="359"/>
      <c r="L56" s="359"/>
      <c r="M56" s="86"/>
      <c r="N56" s="362"/>
      <c r="O56" s="359"/>
      <c r="P56" s="359"/>
      <c r="Q56" s="86"/>
      <c r="R56" s="362"/>
    </row>
    <row r="57" spans="3:20" x14ac:dyDescent="0.25">
      <c r="C57" s="353" t="s">
        <v>103</v>
      </c>
      <c r="D57" s="351">
        <v>31</v>
      </c>
      <c r="E57" s="358">
        <v>31</v>
      </c>
      <c r="F57" s="358">
        <v>1</v>
      </c>
      <c r="G57" s="358"/>
      <c r="H57" s="358"/>
      <c r="I57" s="358"/>
      <c r="J57" s="359"/>
      <c r="K57" s="359"/>
      <c r="L57" s="359"/>
      <c r="M57" s="86"/>
      <c r="N57" s="362"/>
      <c r="O57" s="359"/>
      <c r="P57" s="359"/>
      <c r="Q57" s="86"/>
      <c r="R57" s="362"/>
    </row>
    <row r="58" spans="3:20" x14ac:dyDescent="0.25">
      <c r="C58" s="353" t="s">
        <v>104</v>
      </c>
      <c r="D58" s="351">
        <v>30</v>
      </c>
      <c r="E58" s="358">
        <v>31</v>
      </c>
      <c r="F58" s="358">
        <v>0.967741935483871</v>
      </c>
      <c r="G58" s="358"/>
      <c r="H58" s="358"/>
      <c r="I58" s="358"/>
      <c r="J58" s="359"/>
      <c r="K58" s="359"/>
      <c r="L58" s="359"/>
      <c r="M58" s="86"/>
      <c r="N58" s="362"/>
      <c r="O58" s="359"/>
      <c r="P58" s="359"/>
      <c r="Q58" s="86"/>
      <c r="R58" s="362"/>
    </row>
    <row r="59" spans="3:20" x14ac:dyDescent="0.25">
      <c r="C59" s="353" t="s">
        <v>105</v>
      </c>
      <c r="D59" s="351">
        <v>31</v>
      </c>
      <c r="E59" s="358">
        <v>31</v>
      </c>
      <c r="F59" s="358">
        <v>1</v>
      </c>
      <c r="G59" s="358"/>
      <c r="H59" s="358"/>
      <c r="I59" s="358"/>
      <c r="J59" s="359"/>
      <c r="K59" s="359"/>
      <c r="L59" s="359"/>
      <c r="M59" s="86"/>
      <c r="N59" s="362"/>
      <c r="O59" s="359"/>
      <c r="P59" s="359"/>
      <c r="Q59" s="86"/>
      <c r="R59" s="362"/>
    </row>
    <row r="60" spans="3:20" x14ac:dyDescent="0.25">
      <c r="C60" s="353" t="s">
        <v>106</v>
      </c>
      <c r="D60" s="351">
        <v>31</v>
      </c>
      <c r="E60" s="358">
        <v>31</v>
      </c>
      <c r="F60" s="358">
        <v>1</v>
      </c>
      <c r="G60" s="358"/>
      <c r="H60" s="358"/>
      <c r="I60" s="358"/>
      <c r="J60" s="359"/>
      <c r="K60" s="359"/>
      <c r="L60" s="359"/>
      <c r="M60" s="86"/>
      <c r="N60" s="362"/>
      <c r="O60" s="359"/>
      <c r="P60" s="359"/>
      <c r="Q60" s="86"/>
      <c r="R60" s="362"/>
    </row>
    <row r="61" spans="3:20" x14ac:dyDescent="0.25">
      <c r="C61" s="353" t="s">
        <v>107</v>
      </c>
      <c r="D61" s="351">
        <v>30</v>
      </c>
      <c r="E61" s="358">
        <v>31</v>
      </c>
      <c r="F61" s="358">
        <v>0.967741935483871</v>
      </c>
      <c r="G61" s="358"/>
      <c r="H61" s="358"/>
      <c r="I61" s="358"/>
      <c r="J61" s="359"/>
      <c r="K61" s="359"/>
      <c r="L61" s="359"/>
      <c r="M61" s="86"/>
      <c r="N61" s="362"/>
      <c r="O61" s="359"/>
      <c r="P61" s="359"/>
      <c r="Q61" s="86"/>
      <c r="R61" s="362"/>
    </row>
    <row r="62" spans="3:20" x14ac:dyDescent="0.25">
      <c r="C62" s="353" t="s">
        <v>108</v>
      </c>
      <c r="D62" s="351">
        <v>31</v>
      </c>
      <c r="E62" s="358">
        <v>31</v>
      </c>
      <c r="F62" s="358">
        <v>1</v>
      </c>
      <c r="G62" s="358"/>
      <c r="H62" s="358"/>
      <c r="I62" s="358"/>
      <c r="J62" s="359"/>
      <c r="K62" s="359"/>
      <c r="L62" s="359"/>
      <c r="M62" s="86"/>
      <c r="N62" s="362"/>
      <c r="O62" s="359"/>
      <c r="P62" s="359"/>
      <c r="Q62" s="86"/>
      <c r="R62" s="362"/>
    </row>
    <row r="63" spans="3:20" x14ac:dyDescent="0.25">
      <c r="C63" s="353" t="s">
        <v>109</v>
      </c>
      <c r="D63" s="351">
        <v>30</v>
      </c>
      <c r="E63" s="358">
        <v>31</v>
      </c>
      <c r="F63" s="358">
        <v>0.967741935483871</v>
      </c>
      <c r="G63" s="358"/>
      <c r="H63" s="358"/>
      <c r="I63" s="358"/>
      <c r="J63" s="359"/>
      <c r="K63" s="359"/>
      <c r="L63" s="359"/>
      <c r="M63" s="86"/>
      <c r="N63" s="362"/>
      <c r="O63" s="359"/>
      <c r="P63" s="359"/>
      <c r="Q63" s="86"/>
      <c r="R63" s="362"/>
    </row>
    <row r="64" spans="3:20" x14ac:dyDescent="0.25">
      <c r="C64" s="353" t="s">
        <v>110</v>
      </c>
      <c r="D64" s="357">
        <v>31</v>
      </c>
      <c r="E64" s="358">
        <v>31</v>
      </c>
      <c r="F64" s="358">
        <v>1</v>
      </c>
      <c r="G64" s="358"/>
      <c r="H64" s="358"/>
      <c r="I64" s="358"/>
      <c r="J64" s="359"/>
      <c r="K64" s="359"/>
      <c r="L64" s="359"/>
      <c r="M64" s="86"/>
      <c r="N64" s="362"/>
      <c r="O64" s="359"/>
      <c r="P64" s="359"/>
      <c r="Q64" s="86"/>
      <c r="R64" s="362"/>
    </row>
    <row r="65" spans="3:21" x14ac:dyDescent="0.25">
      <c r="C65" s="337" t="s">
        <v>115</v>
      </c>
      <c r="D65" s="338">
        <f>SUM(D53:D64)</f>
        <v>365</v>
      </c>
      <c r="E65" s="358">
        <v>372</v>
      </c>
      <c r="F65" s="358">
        <v>0.98118279569892475</v>
      </c>
      <c r="G65" s="360">
        <v>351</v>
      </c>
      <c r="H65" s="361">
        <v>10341</v>
      </c>
      <c r="I65" s="361">
        <v>10879</v>
      </c>
      <c r="J65" s="332">
        <v>952</v>
      </c>
      <c r="K65" s="332">
        <v>80</v>
      </c>
      <c r="L65" s="332">
        <v>918</v>
      </c>
      <c r="M65" s="88">
        <v>0.95099999999999996</v>
      </c>
      <c r="N65" s="363">
        <v>2.5</v>
      </c>
      <c r="O65" s="332">
        <v>0.6</v>
      </c>
      <c r="P65" s="332">
        <v>2.7</v>
      </c>
      <c r="Q65" s="88">
        <v>8.4000000000000005E-2</v>
      </c>
      <c r="R65" s="363">
        <v>2.6</v>
      </c>
      <c r="S65">
        <v>6</v>
      </c>
      <c r="T65">
        <v>4.1695621959694229E-3</v>
      </c>
    </row>
    <row r="66" spans="3:21" x14ac:dyDescent="0.25">
      <c r="C66" s="337" t="s">
        <v>111</v>
      </c>
      <c r="D66" s="338">
        <f>SUM(D53:D55)</f>
        <v>90</v>
      </c>
      <c r="E66" s="358">
        <v>93</v>
      </c>
      <c r="F66" s="358">
        <v>0.967741935483871</v>
      </c>
      <c r="G66" s="360">
        <v>351</v>
      </c>
      <c r="H66" s="361">
        <v>10341</v>
      </c>
      <c r="I66" s="361">
        <v>10879</v>
      </c>
      <c r="J66" s="332">
        <v>952</v>
      </c>
      <c r="K66" s="332">
        <v>80</v>
      </c>
      <c r="L66" s="332">
        <v>918</v>
      </c>
      <c r="M66" s="88">
        <v>0.95099999999999996</v>
      </c>
      <c r="N66" s="363">
        <v>10.199999999999999</v>
      </c>
      <c r="O66" s="332">
        <v>0.6</v>
      </c>
      <c r="P66" s="332">
        <v>2.7</v>
      </c>
      <c r="Q66" s="88">
        <v>8.4000000000000005E-2</v>
      </c>
      <c r="R66" s="363">
        <v>10.6</v>
      </c>
      <c r="S66">
        <v>6</v>
      </c>
      <c r="T66">
        <v>4.1695621959694229E-3</v>
      </c>
    </row>
    <row r="67" spans="3:21" x14ac:dyDescent="0.25">
      <c r="C67" s="337" t="s">
        <v>112</v>
      </c>
      <c r="D67" s="338">
        <v>91</v>
      </c>
      <c r="E67" s="358">
        <v>93</v>
      </c>
      <c r="F67" s="358">
        <v>0.978494623655914</v>
      </c>
      <c r="G67" s="361">
        <v>0</v>
      </c>
      <c r="H67" s="361">
        <v>0</v>
      </c>
      <c r="I67" s="361">
        <v>0</v>
      </c>
      <c r="J67" s="332">
        <v>0</v>
      </c>
      <c r="K67" s="332">
        <v>0</v>
      </c>
      <c r="L67" s="332">
        <v>0</v>
      </c>
      <c r="M67" s="88" t="s">
        <v>18</v>
      </c>
      <c r="N67" s="363" t="s">
        <v>18</v>
      </c>
      <c r="O67" s="332" t="s">
        <v>18</v>
      </c>
      <c r="P67" s="332" t="s">
        <v>18</v>
      </c>
      <c r="Q67" s="88" t="s">
        <v>18</v>
      </c>
      <c r="R67" s="363" t="s">
        <v>18</v>
      </c>
      <c r="S67">
        <v>0</v>
      </c>
      <c r="T67" t="e">
        <v>#DIV/0!</v>
      </c>
    </row>
    <row r="68" spans="3:21" x14ac:dyDescent="0.25">
      <c r="C68" s="337" t="s">
        <v>113</v>
      </c>
      <c r="D68" s="338">
        <v>92</v>
      </c>
      <c r="E68" s="358">
        <v>93</v>
      </c>
      <c r="F68" s="358">
        <v>0.989247311827957</v>
      </c>
      <c r="G68" s="360">
        <v>0</v>
      </c>
      <c r="H68" s="361">
        <v>0</v>
      </c>
      <c r="I68" s="361">
        <v>0</v>
      </c>
      <c r="J68" s="332">
        <v>0</v>
      </c>
      <c r="K68" s="332">
        <v>0</v>
      </c>
      <c r="L68" s="332">
        <v>0</v>
      </c>
      <c r="M68" s="88" t="s">
        <v>18</v>
      </c>
      <c r="N68" s="363" t="s">
        <v>18</v>
      </c>
      <c r="O68" s="332" t="s">
        <v>18</v>
      </c>
      <c r="P68" s="332" t="s">
        <v>18</v>
      </c>
      <c r="Q68" s="88" t="s">
        <v>18</v>
      </c>
      <c r="R68" s="363" t="s">
        <v>18</v>
      </c>
      <c r="S68">
        <v>0</v>
      </c>
      <c r="T68" t="e">
        <v>#DIV/0!</v>
      </c>
    </row>
    <row r="69" spans="3:21" x14ac:dyDescent="0.25">
      <c r="C69" s="337" t="s">
        <v>114</v>
      </c>
      <c r="D69" s="338">
        <v>92</v>
      </c>
      <c r="E69" s="358">
        <v>93</v>
      </c>
      <c r="F69" s="358">
        <v>0.989247311827957</v>
      </c>
      <c r="G69" s="361">
        <v>0</v>
      </c>
      <c r="H69" s="361">
        <v>0</v>
      </c>
      <c r="I69" s="361">
        <v>0</v>
      </c>
      <c r="J69" s="332">
        <v>0</v>
      </c>
      <c r="K69" s="332">
        <v>0</v>
      </c>
      <c r="L69" s="332">
        <v>0</v>
      </c>
      <c r="M69" s="88" t="s">
        <v>18</v>
      </c>
      <c r="N69" s="363" t="s">
        <v>18</v>
      </c>
      <c r="O69" s="332" t="s">
        <v>18</v>
      </c>
      <c r="P69" s="332" t="s">
        <v>18</v>
      </c>
      <c r="Q69" s="88" t="s">
        <v>18</v>
      </c>
      <c r="R69" s="363" t="s">
        <v>18</v>
      </c>
      <c r="S69">
        <v>0</v>
      </c>
      <c r="T69" t="e">
        <v>#DIV/0!</v>
      </c>
    </row>
    <row r="70" spans="3:21" ht="28.5" customHeight="1" x14ac:dyDescent="0.25">
      <c r="C70" s="377" t="s">
        <v>72</v>
      </c>
      <c r="D70" s="377"/>
      <c r="E70" s="377"/>
      <c r="F70" s="377"/>
      <c r="G70" s="377"/>
      <c r="H70" s="377"/>
      <c r="I70" s="364"/>
      <c r="J70" s="365"/>
      <c r="K70" s="365"/>
      <c r="L70" s="365"/>
      <c r="M70" s="96"/>
      <c r="N70" s="366"/>
      <c r="O70" s="365"/>
      <c r="P70" s="365"/>
      <c r="Q70" s="96"/>
      <c r="R70" s="366"/>
    </row>
    <row r="71" spans="3:21" ht="20.25" customHeight="1" x14ac:dyDescent="0.25">
      <c r="C71" s="367" t="s">
        <v>78</v>
      </c>
      <c r="D71" s="367" t="s">
        <v>79</v>
      </c>
      <c r="E71" s="367"/>
      <c r="F71" s="367"/>
      <c r="G71" s="367"/>
      <c r="H71" s="367"/>
      <c r="I71" s="367"/>
      <c r="J71" s="368"/>
      <c r="K71" s="369"/>
      <c r="L71" s="369"/>
      <c r="M71" s="369"/>
      <c r="N71" s="369"/>
      <c r="O71" s="369"/>
      <c r="P71" s="369"/>
      <c r="Q71" s="369"/>
      <c r="R71" s="369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7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7"/>
      <c r="M74" s="41"/>
      <c r="N74" s="75"/>
      <c r="O74" s="41"/>
      <c r="P74" s="41"/>
      <c r="Q74" s="41"/>
      <c r="R74" s="75"/>
      <c r="S74" s="75"/>
    </row>
    <row r="75" spans="3:21" x14ac:dyDescent="0.25">
      <c r="C75" s="352" t="s">
        <v>120</v>
      </c>
      <c r="D75" s="174"/>
      <c r="E75" s="174"/>
      <c r="F75" s="318"/>
      <c r="G75" s="319"/>
      <c r="H75" s="174"/>
      <c r="I75" s="174"/>
      <c r="J75" s="174"/>
      <c r="K75" s="45"/>
      <c r="L75" s="317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7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20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3" t="s">
        <v>99</v>
      </c>
      <c r="D79" s="351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20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6"/>
    </row>
    <row r="80" spans="3:21" ht="15.75" thickBot="1" x14ac:dyDescent="0.3">
      <c r="C80" s="353" t="s">
        <v>100</v>
      </c>
      <c r="D80" s="351">
        <v>28</v>
      </c>
      <c r="E80" s="18">
        <v>31</v>
      </c>
      <c r="F80" s="19">
        <v>0.90322580645161288</v>
      </c>
      <c r="G80" s="18"/>
      <c r="H80" s="18"/>
      <c r="I80" s="18"/>
      <c r="J80" s="18"/>
      <c r="K80" s="18"/>
      <c r="L80" s="18"/>
      <c r="M80" s="320"/>
      <c r="N80" s="40"/>
      <c r="O80" s="22"/>
      <c r="P80" s="22"/>
      <c r="Q80" s="21"/>
      <c r="R80" s="22"/>
      <c r="S80" s="18"/>
      <c r="T80" s="21"/>
    </row>
    <row r="81" spans="3:20" ht="15.75" thickBot="1" x14ac:dyDescent="0.3">
      <c r="C81" s="353" t="s">
        <v>101</v>
      </c>
      <c r="D81" s="351">
        <v>31</v>
      </c>
      <c r="E81" s="18">
        <v>31</v>
      </c>
      <c r="F81" s="19">
        <v>1</v>
      </c>
      <c r="G81" s="18"/>
      <c r="H81" s="18"/>
      <c r="I81" s="18"/>
      <c r="J81" s="18"/>
      <c r="K81" s="18"/>
      <c r="L81" s="18"/>
      <c r="M81" s="320"/>
      <c r="N81" s="40"/>
      <c r="O81" s="22"/>
      <c r="P81" s="22"/>
      <c r="Q81" s="21"/>
      <c r="R81" s="22"/>
      <c r="S81" s="20"/>
      <c r="T81" s="21"/>
    </row>
    <row r="82" spans="3:20" ht="15.75" thickBot="1" x14ac:dyDescent="0.3">
      <c r="C82" s="353" t="s">
        <v>102</v>
      </c>
      <c r="D82" s="355">
        <v>30</v>
      </c>
      <c r="E82" s="61">
        <v>31</v>
      </c>
      <c r="F82" s="62">
        <v>0.967741935483871</v>
      </c>
      <c r="G82" s="18"/>
      <c r="H82" s="18"/>
      <c r="I82" s="18"/>
      <c r="J82" s="18"/>
      <c r="K82" s="18"/>
      <c r="L82" s="18"/>
      <c r="M82" s="320"/>
      <c r="N82" s="40"/>
      <c r="O82" s="22"/>
      <c r="P82" s="22"/>
      <c r="Q82" s="21"/>
      <c r="R82" s="22"/>
      <c r="S82" s="20"/>
      <c r="T82" s="21"/>
    </row>
    <row r="83" spans="3:20" ht="15.75" thickBot="1" x14ac:dyDescent="0.3">
      <c r="C83" s="353" t="s">
        <v>103</v>
      </c>
      <c r="D83" s="351">
        <v>31</v>
      </c>
      <c r="E83" s="18">
        <v>31</v>
      </c>
      <c r="F83" s="19">
        <v>1</v>
      </c>
      <c r="G83" s="18"/>
      <c r="H83" s="18"/>
      <c r="I83" s="18"/>
      <c r="J83" s="18"/>
      <c r="K83" s="18"/>
      <c r="L83" s="18"/>
      <c r="M83" s="320"/>
      <c r="N83" s="40"/>
      <c r="O83" s="22"/>
      <c r="P83" s="22"/>
      <c r="Q83" s="21"/>
      <c r="R83" s="22"/>
      <c r="S83" s="20"/>
      <c r="T83" s="21"/>
    </row>
    <row r="84" spans="3:20" ht="15.75" thickBot="1" x14ac:dyDescent="0.3">
      <c r="C84" s="353" t="s">
        <v>104</v>
      </c>
      <c r="D84" s="351">
        <v>30</v>
      </c>
      <c r="E84" s="18">
        <v>31</v>
      </c>
      <c r="F84" s="19">
        <v>0.967741935483871</v>
      </c>
      <c r="G84" s="18"/>
      <c r="H84" s="18"/>
      <c r="I84" s="18"/>
      <c r="J84" s="18"/>
      <c r="K84" s="18"/>
      <c r="L84" s="18"/>
      <c r="M84" s="320"/>
      <c r="N84" s="40"/>
      <c r="O84" s="22"/>
      <c r="P84" s="22"/>
      <c r="Q84" s="21"/>
      <c r="R84" s="22"/>
      <c r="S84" s="20"/>
      <c r="T84" s="21"/>
    </row>
    <row r="85" spans="3:20" ht="15.75" thickBot="1" x14ac:dyDescent="0.3">
      <c r="C85" s="353" t="s">
        <v>105</v>
      </c>
      <c r="D85" s="351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20"/>
      <c r="N85" s="40"/>
      <c r="O85" s="22"/>
      <c r="P85" s="22"/>
      <c r="Q85" s="21"/>
      <c r="R85" s="22"/>
      <c r="S85" s="20"/>
      <c r="T85" s="21"/>
    </row>
    <row r="86" spans="3:20" ht="15.75" thickBot="1" x14ac:dyDescent="0.3">
      <c r="C86" s="353" t="s">
        <v>106</v>
      </c>
      <c r="D86" s="351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20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53" t="s">
        <v>107</v>
      </c>
      <c r="D87" s="351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20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53" t="s">
        <v>108</v>
      </c>
      <c r="D88" s="351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20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53" t="s">
        <v>109</v>
      </c>
      <c r="D89" s="351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20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3" t="s">
        <v>110</v>
      </c>
      <c r="D90" s="357">
        <v>31</v>
      </c>
      <c r="E90" s="334">
        <v>31</v>
      </c>
      <c r="F90" s="335">
        <v>1</v>
      </c>
      <c r="G90" s="18"/>
      <c r="H90" s="18"/>
      <c r="I90" s="18"/>
      <c r="J90" s="18"/>
      <c r="K90" s="18"/>
      <c r="L90" s="18"/>
      <c r="M90" s="320"/>
      <c r="N90" s="40"/>
      <c r="O90" s="22"/>
      <c r="P90" s="22"/>
      <c r="Q90" s="21"/>
      <c r="R90" s="22"/>
      <c r="S90" s="334"/>
      <c r="T90" s="336"/>
    </row>
    <row r="91" spans="3:20" ht="16.5" customHeight="1" thickBot="1" x14ac:dyDescent="0.3">
      <c r="C91" s="337" t="s">
        <v>115</v>
      </c>
      <c r="D91" s="338">
        <f>SUM(D79:D90)</f>
        <v>365</v>
      </c>
      <c r="E91" s="338">
        <v>372</v>
      </c>
      <c r="F91" s="339">
        <v>0.98118279569892475</v>
      </c>
      <c r="G91" s="53">
        <v>307</v>
      </c>
      <c r="H91" s="51">
        <v>9080</v>
      </c>
      <c r="I91" s="51">
        <v>9527</v>
      </c>
      <c r="J91" s="51">
        <v>889</v>
      </c>
      <c r="K91" s="51">
        <v>67</v>
      </c>
      <c r="L91" s="54">
        <v>871</v>
      </c>
      <c r="M91" s="175">
        <v>0.95299999999999996</v>
      </c>
      <c r="N91" s="56">
        <v>2.4</v>
      </c>
      <c r="O91" s="56">
        <v>0.5</v>
      </c>
      <c r="P91" s="56">
        <v>2.9</v>
      </c>
      <c r="Q91" s="55">
        <v>7.4999999999999997E-2</v>
      </c>
      <c r="R91" s="56">
        <v>2.4</v>
      </c>
      <c r="S91" s="338">
        <v>3</v>
      </c>
      <c r="T91" s="343">
        <v>2.2883295194508009E-3</v>
      </c>
    </row>
    <row r="92" spans="3:20" ht="16.5" customHeight="1" thickBot="1" x14ac:dyDescent="0.3">
      <c r="C92" s="337" t="s">
        <v>111</v>
      </c>
      <c r="D92" s="338">
        <f>SUM(D79:D81)</f>
        <v>90</v>
      </c>
      <c r="E92" s="338">
        <v>93</v>
      </c>
      <c r="F92" s="339">
        <v>0.967741935483871</v>
      </c>
      <c r="G92" s="53">
        <v>307</v>
      </c>
      <c r="H92" s="51">
        <v>9080</v>
      </c>
      <c r="I92" s="51">
        <v>9527</v>
      </c>
      <c r="J92" s="51">
        <v>889</v>
      </c>
      <c r="K92" s="51">
        <v>67</v>
      </c>
      <c r="L92" s="51">
        <v>871</v>
      </c>
      <c r="M92" s="55">
        <v>0.95299999999999996</v>
      </c>
      <c r="N92" s="56">
        <v>9.6999999999999993</v>
      </c>
      <c r="O92" s="56">
        <v>0.5</v>
      </c>
      <c r="P92" s="56">
        <v>2.9</v>
      </c>
      <c r="Q92" s="55">
        <v>7.4999999999999997E-2</v>
      </c>
      <c r="R92" s="56">
        <v>9.9</v>
      </c>
      <c r="S92" s="338">
        <v>3</v>
      </c>
      <c r="T92" s="343">
        <v>2.2883295194508009E-3</v>
      </c>
    </row>
    <row r="93" spans="3:20" ht="16.5" customHeight="1" thickBot="1" x14ac:dyDescent="0.3">
      <c r="C93" s="337" t="s">
        <v>112</v>
      </c>
      <c r="D93" s="338">
        <v>91</v>
      </c>
      <c r="E93" s="338">
        <v>93</v>
      </c>
      <c r="F93" s="339">
        <v>0.978494623655914</v>
      </c>
      <c r="G93" s="53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5" t="s">
        <v>18</v>
      </c>
      <c r="N93" s="56" t="s">
        <v>18</v>
      </c>
      <c r="O93" s="56" t="s">
        <v>18</v>
      </c>
      <c r="P93" s="56" t="s">
        <v>18</v>
      </c>
      <c r="Q93" s="55" t="s">
        <v>18</v>
      </c>
      <c r="R93" s="56" t="s">
        <v>18</v>
      </c>
      <c r="S93" s="338">
        <v>0</v>
      </c>
      <c r="T93" s="343" t="e">
        <v>#DIV/0!</v>
      </c>
    </row>
    <row r="94" spans="3:20" ht="16.5" customHeight="1" x14ac:dyDescent="0.25">
      <c r="C94" s="337" t="s">
        <v>113</v>
      </c>
      <c r="D94" s="338">
        <v>92</v>
      </c>
      <c r="E94" s="338">
        <v>93</v>
      </c>
      <c r="F94" s="339">
        <v>0.989247311827957</v>
      </c>
      <c r="G94" s="372">
        <v>0</v>
      </c>
      <c r="H94" s="373">
        <v>0</v>
      </c>
      <c r="I94" s="373">
        <v>0</v>
      </c>
      <c r="J94" s="373">
        <v>0</v>
      </c>
      <c r="K94" s="373">
        <v>0</v>
      </c>
      <c r="L94" s="373">
        <v>0</v>
      </c>
      <c r="M94" s="374" t="s">
        <v>18</v>
      </c>
      <c r="N94" s="375" t="s">
        <v>18</v>
      </c>
      <c r="O94" s="375" t="s">
        <v>18</v>
      </c>
      <c r="P94" s="375" t="s">
        <v>18</v>
      </c>
      <c r="Q94" s="374" t="s">
        <v>18</v>
      </c>
      <c r="R94" s="375" t="s">
        <v>18</v>
      </c>
      <c r="S94" s="338">
        <v>0</v>
      </c>
      <c r="T94" s="343" t="e">
        <v>#DIV/0!</v>
      </c>
    </row>
    <row r="95" spans="3:20" ht="16.5" customHeight="1" x14ac:dyDescent="0.25">
      <c r="C95" s="337" t="s">
        <v>114</v>
      </c>
      <c r="D95" s="338">
        <v>92</v>
      </c>
      <c r="E95" s="338">
        <v>93</v>
      </c>
      <c r="F95" s="339">
        <v>0.989247311827957</v>
      </c>
      <c r="G95" s="340">
        <v>0</v>
      </c>
      <c r="H95" s="338">
        <v>0</v>
      </c>
      <c r="I95" s="338">
        <v>0</v>
      </c>
      <c r="J95" s="338">
        <v>0</v>
      </c>
      <c r="K95" s="338">
        <v>0</v>
      </c>
      <c r="L95" s="338">
        <v>0</v>
      </c>
      <c r="M95" s="341" t="s">
        <v>18</v>
      </c>
      <c r="N95" s="342" t="s">
        <v>18</v>
      </c>
      <c r="O95" s="342" t="s">
        <v>18</v>
      </c>
      <c r="P95" s="342" t="s">
        <v>18</v>
      </c>
      <c r="Q95" s="341" t="s">
        <v>18</v>
      </c>
      <c r="R95" s="342" t="s">
        <v>18</v>
      </c>
      <c r="S95" s="338">
        <v>0</v>
      </c>
      <c r="T95" s="343" t="e">
        <v>#DIV/0!</v>
      </c>
    </row>
    <row r="96" spans="3:20" ht="23.25" customHeight="1" x14ac:dyDescent="0.25">
      <c r="C96" s="377" t="s">
        <v>72</v>
      </c>
      <c r="D96" s="377"/>
      <c r="E96" s="377"/>
      <c r="F96" s="377"/>
      <c r="G96" s="377"/>
      <c r="H96" s="377"/>
      <c r="I96" s="41"/>
      <c r="J96" s="41"/>
      <c r="K96" s="41"/>
      <c r="L96" s="317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116</v>
      </c>
      <c r="D97" s="114"/>
      <c r="E97" s="114"/>
      <c r="F97" s="115"/>
      <c r="G97" s="114"/>
      <c r="H97" s="41"/>
      <c r="I97" s="41"/>
      <c r="J97" s="41"/>
      <c r="K97" s="41"/>
      <c r="L97" s="317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7" t="s">
        <v>78</v>
      </c>
      <c r="D98" s="367" t="s">
        <v>79</v>
      </c>
      <c r="E98" s="367"/>
      <c r="F98" s="367"/>
      <c r="G98" s="367"/>
      <c r="H98" s="367"/>
      <c r="I98" s="367"/>
      <c r="J98" s="368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7"/>
  <sheetViews>
    <sheetView topLeftCell="A145" workbookViewId="0">
      <selection activeCell="A48" sqref="A48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2" t="s">
        <v>117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99</v>
      </c>
      <c r="B5" s="351">
        <v>31</v>
      </c>
      <c r="C5" s="177" t="s">
        <v>48</v>
      </c>
      <c r="D5" s="178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7">
        <v>25</v>
      </c>
      <c r="T5" s="179">
        <v>8.2508250825082508E-2</v>
      </c>
    </row>
    <row r="6" spans="1:20" ht="15.75" thickBot="1" x14ac:dyDescent="0.3">
      <c r="A6" s="353" t="s">
        <v>100</v>
      </c>
      <c r="B6" s="351">
        <v>28</v>
      </c>
      <c r="C6" s="177" t="s">
        <v>48</v>
      </c>
      <c r="D6" s="178" t="e">
        <v>#VALUE!</v>
      </c>
      <c r="E6" s="18" t="s">
        <v>48</v>
      </c>
      <c r="F6" s="18" t="s">
        <v>48</v>
      </c>
      <c r="G6" s="18" t="s">
        <v>48</v>
      </c>
      <c r="H6" s="18" t="s">
        <v>48</v>
      </c>
      <c r="I6" s="18" t="s">
        <v>48</v>
      </c>
      <c r="J6" s="18" t="s">
        <v>48</v>
      </c>
      <c r="K6" s="18" t="s">
        <v>48</v>
      </c>
      <c r="L6" s="18" t="s">
        <v>48</v>
      </c>
      <c r="M6" s="21" t="s">
        <v>48</v>
      </c>
      <c r="N6" s="22" t="s">
        <v>48</v>
      </c>
      <c r="O6" s="22" t="s">
        <v>48</v>
      </c>
      <c r="P6" s="22" t="s">
        <v>48</v>
      </c>
      <c r="Q6" s="21" t="s">
        <v>48</v>
      </c>
      <c r="R6" s="80" t="s">
        <v>48</v>
      </c>
      <c r="S6" s="177">
        <v>26</v>
      </c>
      <c r="T6" s="179">
        <v>9.7744360902255634E-2</v>
      </c>
    </row>
    <row r="7" spans="1:20" ht="15.75" thickBot="1" x14ac:dyDescent="0.3">
      <c r="A7" s="353" t="s">
        <v>101</v>
      </c>
      <c r="B7" s="351">
        <v>31</v>
      </c>
      <c r="C7" s="18" t="s">
        <v>48</v>
      </c>
      <c r="D7" s="19" t="e">
        <v>#VALUE!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 t="s">
        <v>48</v>
      </c>
      <c r="M7" s="21" t="s">
        <v>48</v>
      </c>
      <c r="N7" s="22" t="s">
        <v>48</v>
      </c>
      <c r="O7" s="22" t="s">
        <v>48</v>
      </c>
      <c r="P7" s="22" t="s">
        <v>48</v>
      </c>
      <c r="Q7" s="21" t="s">
        <v>48</v>
      </c>
      <c r="R7" s="80" t="s">
        <v>48</v>
      </c>
      <c r="S7" s="18">
        <v>27</v>
      </c>
      <c r="T7" s="86">
        <v>9.2783505154639179E-2</v>
      </c>
    </row>
    <row r="8" spans="1:20" ht="15.75" thickBot="1" x14ac:dyDescent="0.3">
      <c r="A8" s="353" t="s">
        <v>102</v>
      </c>
      <c r="B8" s="355">
        <v>30</v>
      </c>
      <c r="C8" s="18" t="s">
        <v>48</v>
      </c>
      <c r="D8" s="19" t="e">
        <v>#VALUE!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18" t="s">
        <v>48</v>
      </c>
      <c r="M8" s="21" t="s">
        <v>48</v>
      </c>
      <c r="N8" s="22" t="s">
        <v>48</v>
      </c>
      <c r="O8" s="22" t="s">
        <v>48</v>
      </c>
      <c r="P8" s="22" t="s">
        <v>48</v>
      </c>
      <c r="Q8" s="21" t="s">
        <v>48</v>
      </c>
      <c r="R8" s="80" t="s">
        <v>48</v>
      </c>
      <c r="S8" s="18">
        <v>35</v>
      </c>
      <c r="T8" s="86">
        <v>0.10115606936416185</v>
      </c>
    </row>
    <row r="9" spans="1:20" ht="15.75" thickBot="1" x14ac:dyDescent="0.3">
      <c r="A9" s="353" t="s">
        <v>103</v>
      </c>
      <c r="B9" s="351">
        <v>31</v>
      </c>
      <c r="C9" s="18" t="s">
        <v>48</v>
      </c>
      <c r="D9" s="19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80" t="s">
        <v>48</v>
      </c>
      <c r="S9" s="18">
        <v>28</v>
      </c>
      <c r="T9" s="86">
        <v>7.7134986225895319E-2</v>
      </c>
    </row>
    <row r="10" spans="1:20" ht="15.75" thickBot="1" x14ac:dyDescent="0.3">
      <c r="A10" s="353" t="s">
        <v>104</v>
      </c>
      <c r="B10" s="351">
        <v>30</v>
      </c>
      <c r="C10" s="18" t="s">
        <v>48</v>
      </c>
      <c r="D10" s="19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80" t="s">
        <v>48</v>
      </c>
      <c r="S10" s="18">
        <v>22</v>
      </c>
      <c r="T10" s="86">
        <v>6.2857142857142861E-2</v>
      </c>
    </row>
    <row r="11" spans="1:20" ht="15.75" thickBot="1" x14ac:dyDescent="0.3">
      <c r="A11" s="353" t="s">
        <v>105</v>
      </c>
      <c r="B11" s="351">
        <v>31</v>
      </c>
      <c r="C11" s="18" t="s">
        <v>48</v>
      </c>
      <c r="D11" s="19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80" t="s">
        <v>48</v>
      </c>
      <c r="S11" s="18">
        <v>35</v>
      </c>
      <c r="T11" s="86">
        <v>0.11006289308176101</v>
      </c>
    </row>
    <row r="12" spans="1:20" ht="15.75" thickBot="1" x14ac:dyDescent="0.3">
      <c r="A12" s="353" t="s">
        <v>106</v>
      </c>
      <c r="B12" s="351">
        <v>31</v>
      </c>
      <c r="C12" s="18" t="s">
        <v>48</v>
      </c>
      <c r="D12" s="19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80" t="s">
        <v>48</v>
      </c>
      <c r="S12" s="18">
        <v>29</v>
      </c>
      <c r="T12" s="86">
        <v>8.3573487031700283E-2</v>
      </c>
    </row>
    <row r="13" spans="1:20" ht="15.75" thickBot="1" x14ac:dyDescent="0.3">
      <c r="A13" s="353" t="s">
        <v>107</v>
      </c>
      <c r="B13" s="351">
        <v>30</v>
      </c>
      <c r="C13" s="18" t="s">
        <v>48</v>
      </c>
      <c r="D13" s="19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80" t="s">
        <v>48</v>
      </c>
      <c r="S13" s="18">
        <v>15</v>
      </c>
      <c r="T13" s="86">
        <v>4.2016806722689079E-2</v>
      </c>
    </row>
    <row r="14" spans="1:20" ht="15.75" thickBot="1" x14ac:dyDescent="0.3">
      <c r="A14" s="353" t="s">
        <v>108</v>
      </c>
      <c r="B14" s="351">
        <v>31</v>
      </c>
      <c r="C14" s="18" t="s">
        <v>48</v>
      </c>
      <c r="D14" s="19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80" t="s">
        <v>48</v>
      </c>
      <c r="S14" s="18" t="s">
        <v>48</v>
      </c>
      <c r="T14" s="86" t="e">
        <v>#VALUE!</v>
      </c>
    </row>
    <row r="15" spans="1:20" ht="15.75" thickBot="1" x14ac:dyDescent="0.3">
      <c r="A15" s="353" t="s">
        <v>109</v>
      </c>
      <c r="B15" s="351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 x14ac:dyDescent="0.3">
      <c r="A16" s="353" t="s">
        <v>110</v>
      </c>
      <c r="B16" s="357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7" t="s">
        <v>115</v>
      </c>
      <c r="B17" s="338">
        <f>SUM(B5:B16)</f>
        <v>365</v>
      </c>
      <c r="C17" s="51" t="s">
        <v>48</v>
      </c>
      <c r="D17" s="52" t="e">
        <v>#VALUE!</v>
      </c>
      <c r="E17" s="53">
        <v>128</v>
      </c>
      <c r="F17" s="51">
        <v>4359</v>
      </c>
      <c r="G17" s="51">
        <v>3975</v>
      </c>
      <c r="H17" s="51">
        <v>397</v>
      </c>
      <c r="I17" s="51">
        <v>272</v>
      </c>
      <c r="J17" s="51">
        <v>45</v>
      </c>
      <c r="K17" s="51">
        <v>407</v>
      </c>
      <c r="L17" s="84">
        <v>277</v>
      </c>
      <c r="M17" s="55">
        <v>1.097</v>
      </c>
      <c r="N17" s="56">
        <v>1.1000000000000001</v>
      </c>
      <c r="O17" s="56">
        <v>0</v>
      </c>
      <c r="P17" s="56">
        <v>3.1</v>
      </c>
      <c r="Q17" s="55">
        <v>0.113</v>
      </c>
      <c r="R17" s="56">
        <v>1.1000000000000001</v>
      </c>
      <c r="S17" s="51">
        <v>242</v>
      </c>
      <c r="T17" s="88">
        <v>7.3178107045660717E-2</v>
      </c>
    </row>
    <row r="18" spans="1:20" ht="15.75" thickBot="1" x14ac:dyDescent="0.3">
      <c r="A18" s="337" t="s">
        <v>111</v>
      </c>
      <c r="B18" s="338">
        <f>SUM(B5:B7)</f>
        <v>90</v>
      </c>
      <c r="C18" s="51" t="s">
        <v>48</v>
      </c>
      <c r="D18" s="52" t="e">
        <v>#VALUE!</v>
      </c>
      <c r="E18" s="53">
        <v>128</v>
      </c>
      <c r="F18" s="51">
        <v>4359</v>
      </c>
      <c r="G18" s="51">
        <v>3975</v>
      </c>
      <c r="H18" s="51">
        <v>397</v>
      </c>
      <c r="I18" s="51">
        <v>272</v>
      </c>
      <c r="J18" s="51">
        <v>45</v>
      </c>
      <c r="K18" s="51">
        <v>407</v>
      </c>
      <c r="L18" s="84">
        <v>277</v>
      </c>
      <c r="M18" s="55">
        <v>1.097</v>
      </c>
      <c r="N18" s="56">
        <v>4.5</v>
      </c>
      <c r="O18" s="56">
        <v>0</v>
      </c>
      <c r="P18" s="56">
        <v>3.1</v>
      </c>
      <c r="Q18" s="55">
        <v>0.113</v>
      </c>
      <c r="R18" s="56">
        <v>4.4000000000000004</v>
      </c>
      <c r="S18" s="51">
        <v>78</v>
      </c>
      <c r="T18" s="88">
        <v>9.0697674418604657E-2</v>
      </c>
    </row>
    <row r="19" spans="1:20" ht="15.75" thickBot="1" x14ac:dyDescent="0.3">
      <c r="A19" s="337" t="s">
        <v>112</v>
      </c>
      <c r="B19" s="338">
        <v>91</v>
      </c>
      <c r="C19" s="51" t="s">
        <v>48</v>
      </c>
      <c r="D19" s="52" t="e">
        <v>#VALUE!</v>
      </c>
      <c r="E19" s="53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85</v>
      </c>
      <c r="T19" s="88">
        <v>8.0264400377714831E-2</v>
      </c>
    </row>
    <row r="20" spans="1:20" ht="15.75" thickBot="1" x14ac:dyDescent="0.3">
      <c r="A20" s="337" t="s">
        <v>113</v>
      </c>
      <c r="B20" s="338">
        <v>92</v>
      </c>
      <c r="C20" s="51" t="s">
        <v>48</v>
      </c>
      <c r="D20" s="52" t="e">
        <v>#VALUE!</v>
      </c>
      <c r="E20" s="53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79</v>
      </c>
      <c r="T20" s="88">
        <v>7.7299412915851268E-2</v>
      </c>
    </row>
    <row r="21" spans="1:20" ht="15.75" thickBot="1" x14ac:dyDescent="0.3">
      <c r="A21" s="337" t="s">
        <v>114</v>
      </c>
      <c r="B21" s="338">
        <v>92</v>
      </c>
      <c r="C21" s="51" t="s">
        <v>48</v>
      </c>
      <c r="D21" s="52" t="e">
        <v>#VALUE!</v>
      </c>
      <c r="E21" s="53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 x14ac:dyDescent="0.3">
      <c r="A24" s="70" t="s">
        <v>125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 x14ac:dyDescent="0.3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6" t="s">
        <v>15</v>
      </c>
      <c r="S25" s="16" t="s">
        <v>16</v>
      </c>
      <c r="T25" s="17" t="s">
        <v>17</v>
      </c>
    </row>
    <row r="26" spans="1:20" ht="15.75" thickBot="1" x14ac:dyDescent="0.3">
      <c r="A26" s="353" t="s">
        <v>99</v>
      </c>
      <c r="B26" s="351">
        <v>31</v>
      </c>
      <c r="C26" s="180">
        <v>1</v>
      </c>
      <c r="D26" s="180">
        <v>1</v>
      </c>
      <c r="E26" s="311">
        <v>20</v>
      </c>
      <c r="F26" s="311">
        <v>661</v>
      </c>
      <c r="G26" s="311">
        <v>616</v>
      </c>
      <c r="H26" s="311">
        <v>85</v>
      </c>
      <c r="I26" s="311">
        <v>45</v>
      </c>
      <c r="J26" s="311">
        <v>5</v>
      </c>
      <c r="K26" s="311">
        <v>85</v>
      </c>
      <c r="L26" s="311">
        <v>72</v>
      </c>
      <c r="M26" s="312">
        <v>1.073</v>
      </c>
      <c r="N26" s="313">
        <v>2.7</v>
      </c>
      <c r="O26" s="313">
        <v>0</v>
      </c>
      <c r="P26" s="313">
        <v>4.3</v>
      </c>
      <c r="Q26" s="312">
        <v>5.8999999999999997E-2</v>
      </c>
      <c r="R26" s="257">
        <v>2.7</v>
      </c>
      <c r="S26" s="182">
        <v>10</v>
      </c>
      <c r="T26" s="181">
        <v>0.1388888888888889</v>
      </c>
    </row>
    <row r="27" spans="1:20" ht="15.75" thickBot="1" x14ac:dyDescent="0.3">
      <c r="A27" s="353" t="s">
        <v>100</v>
      </c>
      <c r="B27" s="351">
        <v>28</v>
      </c>
      <c r="C27" s="180">
        <v>0</v>
      </c>
      <c r="D27" s="180">
        <v>1</v>
      </c>
      <c r="E27" s="311"/>
      <c r="F27" s="311"/>
      <c r="G27" s="311"/>
      <c r="H27" s="311"/>
      <c r="I27" s="311"/>
      <c r="J27" s="311"/>
      <c r="K27" s="311"/>
      <c r="L27" s="311">
        <v>0</v>
      </c>
      <c r="M27" s="312"/>
      <c r="N27" s="313"/>
      <c r="O27" s="313"/>
      <c r="P27" s="313"/>
      <c r="Q27" s="312"/>
      <c r="R27" s="257"/>
      <c r="S27" s="182">
        <v>5</v>
      </c>
      <c r="T27" s="181">
        <v>6.5789473684210523E-2</v>
      </c>
    </row>
    <row r="28" spans="1:20" ht="15.75" thickBot="1" x14ac:dyDescent="0.3">
      <c r="A28" s="353" t="s">
        <v>101</v>
      </c>
      <c r="B28" s="351">
        <v>31</v>
      </c>
      <c r="C28" s="18">
        <v>1</v>
      </c>
      <c r="D28" s="18">
        <v>2</v>
      </c>
      <c r="E28" s="18"/>
      <c r="F28" s="18"/>
      <c r="G28" s="18"/>
      <c r="H28" s="18"/>
      <c r="I28" s="18"/>
      <c r="J28" s="18"/>
      <c r="K28" s="18"/>
      <c r="L28" s="18">
        <v>0</v>
      </c>
      <c r="M28" s="21"/>
      <c r="N28" s="22"/>
      <c r="O28" s="22"/>
      <c r="P28" s="22"/>
      <c r="Q28" s="21"/>
      <c r="R28" s="37"/>
      <c r="S28" s="105">
        <v>5</v>
      </c>
      <c r="T28" s="86">
        <v>7.1428571428571425E-2</v>
      </c>
    </row>
    <row r="29" spans="1:20" ht="15.75" thickBot="1" x14ac:dyDescent="0.3">
      <c r="A29" s="353" t="s">
        <v>102</v>
      </c>
      <c r="B29" s="355">
        <v>30</v>
      </c>
      <c r="C29" s="18">
        <v>0</v>
      </c>
      <c r="D29" s="18">
        <v>3</v>
      </c>
      <c r="E29" s="18"/>
      <c r="F29" s="18"/>
      <c r="G29" s="18"/>
      <c r="H29" s="18"/>
      <c r="I29" s="18"/>
      <c r="J29" s="18"/>
      <c r="K29" s="18"/>
      <c r="L29" s="18">
        <v>0</v>
      </c>
      <c r="M29" s="21"/>
      <c r="N29" s="22"/>
      <c r="O29" s="22"/>
      <c r="P29" s="22"/>
      <c r="Q29" s="21"/>
      <c r="R29" s="37"/>
      <c r="S29" s="105">
        <v>6</v>
      </c>
      <c r="T29" s="86">
        <v>6.9767441860465115E-2</v>
      </c>
    </row>
    <row r="30" spans="1:20" ht="15.75" thickBot="1" x14ac:dyDescent="0.3">
      <c r="A30" s="353" t="s">
        <v>103</v>
      </c>
      <c r="B30" s="351">
        <v>31</v>
      </c>
      <c r="C30" s="18">
        <v>0</v>
      </c>
      <c r="D30" s="18">
        <v>2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22"/>
      <c r="O30" s="22"/>
      <c r="P30" s="22"/>
      <c r="Q30" s="21"/>
      <c r="R30" s="37"/>
      <c r="S30" s="105">
        <v>3</v>
      </c>
      <c r="T30" s="86">
        <v>0.03</v>
      </c>
    </row>
    <row r="31" spans="1:20" ht="15.75" thickBot="1" x14ac:dyDescent="0.3">
      <c r="A31" s="353" t="s">
        <v>104</v>
      </c>
      <c r="B31" s="351">
        <v>30</v>
      </c>
      <c r="C31" s="18">
        <v>1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22"/>
      <c r="O31" s="22"/>
      <c r="P31" s="22"/>
      <c r="Q31" s="21"/>
      <c r="R31" s="37"/>
      <c r="S31" s="105">
        <v>6</v>
      </c>
      <c r="T31" s="86">
        <v>5.5555555555555552E-2</v>
      </c>
    </row>
    <row r="32" spans="1:20" ht="15.75" thickBot="1" x14ac:dyDescent="0.3">
      <c r="A32" s="353" t="s">
        <v>105</v>
      </c>
      <c r="B32" s="351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22"/>
      <c r="O32" s="22"/>
      <c r="P32" s="22"/>
      <c r="Q32" s="21"/>
      <c r="R32" s="37"/>
      <c r="S32" s="105">
        <v>8</v>
      </c>
      <c r="T32" s="86">
        <v>9.5238095238095233E-2</v>
      </c>
    </row>
    <row r="33" spans="1:20" ht="15.75" thickBot="1" x14ac:dyDescent="0.3">
      <c r="A33" s="353" t="s">
        <v>106</v>
      </c>
      <c r="B33" s="351">
        <v>31</v>
      </c>
      <c r="C33" s="18">
        <v>2</v>
      </c>
      <c r="D33" s="18">
        <v>3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22"/>
      <c r="O33" s="22"/>
      <c r="P33" s="22"/>
      <c r="Q33" s="21"/>
      <c r="R33" s="37"/>
      <c r="S33" s="105">
        <v>7</v>
      </c>
      <c r="T33" s="86">
        <v>6.4814814814814811E-2</v>
      </c>
    </row>
    <row r="34" spans="1:20" ht="15.75" thickBot="1" x14ac:dyDescent="0.3">
      <c r="A34" s="353" t="s">
        <v>107</v>
      </c>
      <c r="B34" s="351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 x14ac:dyDescent="0.3">
      <c r="A35" s="353" t="s">
        <v>108</v>
      </c>
      <c r="B35" s="351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 x14ac:dyDescent="0.3">
      <c r="A36" s="353" t="s">
        <v>109</v>
      </c>
      <c r="B36" s="351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/>
    </row>
    <row r="37" spans="1:20" ht="15.75" thickBot="1" x14ac:dyDescent="0.3">
      <c r="A37" s="353" t="s">
        <v>110</v>
      </c>
      <c r="B37" s="357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37" t="s">
        <v>115</v>
      </c>
      <c r="B38" s="338">
        <f>SUM(B26:B37)</f>
        <v>365</v>
      </c>
      <c r="C38" s="51">
        <v>10</v>
      </c>
      <c r="D38" s="52">
        <v>36.5</v>
      </c>
      <c r="E38" s="53">
        <v>20</v>
      </c>
      <c r="F38" s="51">
        <v>661</v>
      </c>
      <c r="G38" s="51">
        <v>616</v>
      </c>
      <c r="H38" s="51">
        <v>85</v>
      </c>
      <c r="I38" s="51">
        <v>45</v>
      </c>
      <c r="J38" s="51">
        <v>5</v>
      </c>
      <c r="K38" s="51">
        <v>85</v>
      </c>
      <c r="L38" s="84">
        <v>72</v>
      </c>
      <c r="M38" s="55">
        <v>1.073</v>
      </c>
      <c r="N38" s="56">
        <v>0.2</v>
      </c>
      <c r="O38" s="56">
        <v>0</v>
      </c>
      <c r="P38" s="56">
        <v>4.3</v>
      </c>
      <c r="Q38" s="55">
        <v>5.8999999999999997E-2</v>
      </c>
      <c r="R38" s="56">
        <v>0.2</v>
      </c>
      <c r="S38" s="51">
        <v>51</v>
      </c>
      <c r="T38" s="88">
        <v>5.7303370786516851E-2</v>
      </c>
    </row>
    <row r="39" spans="1:20" ht="15.75" thickBot="1" x14ac:dyDescent="0.3">
      <c r="A39" s="337" t="s">
        <v>111</v>
      </c>
      <c r="B39" s="338">
        <f>SUM(B26:B28)</f>
        <v>90</v>
      </c>
      <c r="C39" s="51">
        <v>2</v>
      </c>
      <c r="D39" s="52">
        <v>45</v>
      </c>
      <c r="E39" s="53">
        <v>20</v>
      </c>
      <c r="F39" s="51">
        <v>661</v>
      </c>
      <c r="G39" s="51">
        <v>616</v>
      </c>
      <c r="H39" s="51">
        <v>85</v>
      </c>
      <c r="I39" s="51">
        <v>45</v>
      </c>
      <c r="J39" s="51">
        <v>5</v>
      </c>
      <c r="K39" s="51">
        <v>85</v>
      </c>
      <c r="L39" s="84">
        <v>72</v>
      </c>
      <c r="M39" s="55">
        <v>1.073</v>
      </c>
      <c r="N39" s="56">
        <v>0.9</v>
      </c>
      <c r="O39" s="56">
        <v>0</v>
      </c>
      <c r="P39" s="56">
        <v>4.3</v>
      </c>
      <c r="Q39" s="55">
        <v>5.8999999999999997E-2</v>
      </c>
      <c r="R39" s="56">
        <v>0.9</v>
      </c>
      <c r="S39" s="51">
        <v>20</v>
      </c>
      <c r="T39" s="88">
        <v>9.1743119266055051E-2</v>
      </c>
    </row>
    <row r="40" spans="1:20" ht="15.75" thickBot="1" x14ac:dyDescent="0.3">
      <c r="A40" s="337" t="s">
        <v>112</v>
      </c>
      <c r="B40" s="338">
        <v>91</v>
      </c>
      <c r="C40" s="51">
        <v>1</v>
      </c>
      <c r="D40" s="52">
        <v>91</v>
      </c>
      <c r="E40" s="53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15</v>
      </c>
      <c r="T40" s="88">
        <v>5.1020408163265307E-2</v>
      </c>
    </row>
    <row r="41" spans="1:20" ht="15.75" thickBot="1" x14ac:dyDescent="0.3">
      <c r="A41" s="337" t="s">
        <v>113</v>
      </c>
      <c r="B41" s="338">
        <v>92</v>
      </c>
      <c r="C41" s="51">
        <v>5</v>
      </c>
      <c r="D41" s="52">
        <v>18.399999999999999</v>
      </c>
      <c r="E41" s="53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16</v>
      </c>
      <c r="T41" s="88">
        <v>5.5944055944055944E-2</v>
      </c>
    </row>
    <row r="42" spans="1:20" ht="15.75" thickBot="1" x14ac:dyDescent="0.3">
      <c r="A42" s="337" t="s">
        <v>114</v>
      </c>
      <c r="B42" s="338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 x14ac:dyDescent="0.25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 x14ac:dyDescent="0.25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 x14ac:dyDescent="0.25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 x14ac:dyDescent="0.25">
      <c r="A46" s="113" t="s">
        <v>75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 x14ac:dyDescent="0.3">
      <c r="A47" s="70" t="s">
        <v>126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 x14ac:dyDescent="0.3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47</v>
      </c>
      <c r="R48" s="16" t="s">
        <v>15</v>
      </c>
      <c r="S48" s="16" t="s">
        <v>16</v>
      </c>
      <c r="T48" s="17" t="s">
        <v>17</v>
      </c>
    </row>
    <row r="49" spans="1:20" ht="15.75" thickBot="1" x14ac:dyDescent="0.3">
      <c r="A49" s="353" t="s">
        <v>99</v>
      </c>
      <c r="B49" s="351">
        <v>31</v>
      </c>
      <c r="C49" s="18">
        <v>1</v>
      </c>
      <c r="D49" s="18">
        <v>4</v>
      </c>
      <c r="E49" s="18">
        <v>18</v>
      </c>
      <c r="F49" s="18">
        <v>697</v>
      </c>
      <c r="G49" s="18">
        <v>558</v>
      </c>
      <c r="H49" s="18">
        <v>81</v>
      </c>
      <c r="I49" s="18">
        <v>61</v>
      </c>
      <c r="J49" s="18">
        <v>12</v>
      </c>
      <c r="K49" s="18">
        <v>82</v>
      </c>
      <c r="L49" s="18">
        <v>71</v>
      </c>
      <c r="M49" s="21">
        <v>1.2490000000000001</v>
      </c>
      <c r="N49" s="22">
        <v>2.6</v>
      </c>
      <c r="O49" s="22">
        <v>0</v>
      </c>
      <c r="P49" s="22">
        <v>4.5</v>
      </c>
      <c r="Q49" s="21">
        <v>0.14799999999999999</v>
      </c>
      <c r="R49" s="37">
        <v>2.6</v>
      </c>
      <c r="S49" s="105">
        <v>1</v>
      </c>
      <c r="T49" s="86">
        <v>1.5151515151515152E-2</v>
      </c>
    </row>
    <row r="50" spans="1:20" ht="15.75" thickBot="1" x14ac:dyDescent="0.3">
      <c r="A50" s="353" t="s">
        <v>100</v>
      </c>
      <c r="B50" s="351">
        <v>28</v>
      </c>
      <c r="C50" s="18">
        <v>1</v>
      </c>
      <c r="D50" s="18">
        <v>3</v>
      </c>
      <c r="E50" s="18"/>
      <c r="F50" s="18"/>
      <c r="G50" s="18"/>
      <c r="H50" s="18"/>
      <c r="I50" s="18"/>
      <c r="J50" s="18"/>
      <c r="K50" s="18"/>
      <c r="L50" s="18">
        <v>0</v>
      </c>
      <c r="M50" s="21"/>
      <c r="N50" s="22"/>
      <c r="O50" s="22"/>
      <c r="P50" s="22"/>
      <c r="Q50" s="21"/>
      <c r="R50" s="37"/>
      <c r="S50" s="105">
        <v>3</v>
      </c>
      <c r="T50" s="86">
        <v>5.4545454545454543E-2</v>
      </c>
    </row>
    <row r="51" spans="1:20" ht="15.75" thickBot="1" x14ac:dyDescent="0.3">
      <c r="A51" s="353" t="s">
        <v>101</v>
      </c>
      <c r="B51" s="351">
        <v>31</v>
      </c>
      <c r="C51" s="18">
        <v>1</v>
      </c>
      <c r="D51" s="18">
        <v>3</v>
      </c>
      <c r="E51" s="18"/>
      <c r="F51" s="18"/>
      <c r="G51" s="18"/>
      <c r="H51" s="18"/>
      <c r="I51" s="18"/>
      <c r="J51" s="18"/>
      <c r="K51" s="18"/>
      <c r="L51" s="18">
        <v>0</v>
      </c>
      <c r="M51" s="21"/>
      <c r="N51" s="22"/>
      <c r="O51" s="22"/>
      <c r="P51" s="22"/>
      <c r="Q51" s="21"/>
      <c r="R51" s="37"/>
      <c r="S51" s="105">
        <v>6</v>
      </c>
      <c r="T51" s="86">
        <v>6.5934065934065936E-2</v>
      </c>
    </row>
    <row r="52" spans="1:20" ht="15.75" thickBot="1" x14ac:dyDescent="0.3">
      <c r="A52" s="353" t="s">
        <v>102</v>
      </c>
      <c r="B52" s="355">
        <v>30</v>
      </c>
      <c r="C52" s="18">
        <v>2</v>
      </c>
      <c r="D52" s="18">
        <v>3</v>
      </c>
      <c r="E52" s="18"/>
      <c r="F52" s="18"/>
      <c r="G52" s="18"/>
      <c r="H52" s="18"/>
      <c r="I52" s="18"/>
      <c r="J52" s="18"/>
      <c r="K52" s="18"/>
      <c r="L52" s="18">
        <v>0</v>
      </c>
      <c r="M52" s="21"/>
      <c r="N52" s="22"/>
      <c r="O52" s="22"/>
      <c r="P52" s="22"/>
      <c r="Q52" s="21"/>
      <c r="R52" s="37"/>
      <c r="S52" s="105">
        <v>6</v>
      </c>
      <c r="T52" s="86">
        <v>5.8252427184466021E-2</v>
      </c>
    </row>
    <row r="53" spans="1:20" ht="15.75" thickBot="1" x14ac:dyDescent="0.3">
      <c r="A53" s="353" t="s">
        <v>103</v>
      </c>
      <c r="B53" s="351">
        <v>31</v>
      </c>
      <c r="C53" s="18">
        <v>0</v>
      </c>
      <c r="D53" s="18">
        <v>1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22"/>
      <c r="O53" s="22"/>
      <c r="P53" s="22"/>
      <c r="Q53" s="21"/>
      <c r="R53" s="37"/>
      <c r="S53" s="105">
        <v>3</v>
      </c>
      <c r="T53" s="86">
        <v>2.7272727272727271E-2</v>
      </c>
    </row>
    <row r="54" spans="1:20" ht="15.75" thickBot="1" x14ac:dyDescent="0.3">
      <c r="A54" s="353" t="s">
        <v>104</v>
      </c>
      <c r="B54" s="351">
        <v>30</v>
      </c>
      <c r="C54" s="18">
        <v>5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22"/>
      <c r="O54" s="22"/>
      <c r="P54" s="22"/>
      <c r="Q54" s="21"/>
      <c r="R54" s="37"/>
      <c r="S54" s="105">
        <v>1</v>
      </c>
      <c r="T54" s="86">
        <v>9.2592592592592587E-3</v>
      </c>
    </row>
    <row r="55" spans="1:20" ht="15.75" thickBot="1" x14ac:dyDescent="0.3">
      <c r="A55" s="353" t="s">
        <v>105</v>
      </c>
      <c r="B55" s="351">
        <v>31</v>
      </c>
      <c r="C55" s="18">
        <v>1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22"/>
      <c r="O55" s="22"/>
      <c r="P55" s="22"/>
      <c r="Q55" s="21"/>
      <c r="R55" s="37"/>
      <c r="S55" s="105">
        <v>1</v>
      </c>
      <c r="T55" s="86">
        <v>1.0638297872340425E-2</v>
      </c>
    </row>
    <row r="56" spans="1:20" ht="15.75" thickBot="1" x14ac:dyDescent="0.3">
      <c r="A56" s="353" t="s">
        <v>106</v>
      </c>
      <c r="B56" s="351">
        <v>31</v>
      </c>
      <c r="C56" s="18">
        <v>2</v>
      </c>
      <c r="D56" s="18">
        <v>3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22"/>
      <c r="O56" s="22"/>
      <c r="P56" s="22"/>
      <c r="Q56" s="21"/>
      <c r="R56" s="37"/>
      <c r="S56" s="105">
        <v>2</v>
      </c>
      <c r="T56" s="86">
        <v>1.9417475728155338E-2</v>
      </c>
    </row>
    <row r="57" spans="1:20" ht="15.75" thickBot="1" x14ac:dyDescent="0.3">
      <c r="A57" s="353" t="s">
        <v>107</v>
      </c>
      <c r="B57" s="351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 x14ac:dyDescent="0.3">
      <c r="A58" s="353" t="s">
        <v>108</v>
      </c>
      <c r="B58" s="351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 x14ac:dyDescent="0.3">
      <c r="A59" s="353" t="s">
        <v>109</v>
      </c>
      <c r="B59" s="351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22"/>
      <c r="O59" s="22"/>
      <c r="P59" s="22"/>
      <c r="Q59" s="21"/>
      <c r="R59" s="37"/>
      <c r="S59" s="105"/>
      <c r="T59" s="86"/>
    </row>
    <row r="60" spans="1:20" ht="15.75" thickBot="1" x14ac:dyDescent="0.3">
      <c r="A60" s="353" t="s">
        <v>110</v>
      </c>
      <c r="B60" s="357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22"/>
      <c r="O60" s="22"/>
      <c r="P60" s="22"/>
      <c r="Q60" s="21"/>
      <c r="R60" s="37"/>
      <c r="S60" s="105"/>
      <c r="T60" s="86"/>
    </row>
    <row r="61" spans="1:20" ht="15.75" thickBot="1" x14ac:dyDescent="0.3">
      <c r="A61" s="337" t="s">
        <v>115</v>
      </c>
      <c r="B61" s="338">
        <f>SUM(B49:B60)</f>
        <v>365</v>
      </c>
      <c r="C61" s="51">
        <v>15</v>
      </c>
      <c r="D61" s="52">
        <v>24.333333333333332</v>
      </c>
      <c r="E61" s="53">
        <v>18</v>
      </c>
      <c r="F61" s="51">
        <v>697</v>
      </c>
      <c r="G61" s="51">
        <v>558</v>
      </c>
      <c r="H61" s="51">
        <v>81</v>
      </c>
      <c r="I61" s="51">
        <v>61</v>
      </c>
      <c r="J61" s="51">
        <v>12</v>
      </c>
      <c r="K61" s="51">
        <v>82</v>
      </c>
      <c r="L61" s="84">
        <v>71</v>
      </c>
      <c r="M61" s="55">
        <v>1.2490000000000001</v>
      </c>
      <c r="N61" s="56">
        <v>0.2</v>
      </c>
      <c r="O61" s="56">
        <v>0</v>
      </c>
      <c r="P61" s="56">
        <v>4.5</v>
      </c>
      <c r="Q61" s="55">
        <v>0.14799999999999999</v>
      </c>
      <c r="R61" s="56">
        <v>0.2</v>
      </c>
      <c r="S61" s="51">
        <v>26</v>
      </c>
      <c r="T61" s="88">
        <v>2.7867095391211148E-2</v>
      </c>
    </row>
    <row r="62" spans="1:20" ht="15.75" thickBot="1" x14ac:dyDescent="0.3">
      <c r="A62" s="337" t="s">
        <v>111</v>
      </c>
      <c r="B62" s="338">
        <f>SUM(B49:B51)</f>
        <v>90</v>
      </c>
      <c r="C62" s="51">
        <v>3</v>
      </c>
      <c r="D62" s="52">
        <v>30</v>
      </c>
      <c r="E62" s="53">
        <v>18</v>
      </c>
      <c r="F62" s="51">
        <v>697</v>
      </c>
      <c r="G62" s="51">
        <v>558</v>
      </c>
      <c r="H62" s="51">
        <v>81</v>
      </c>
      <c r="I62" s="51">
        <v>61</v>
      </c>
      <c r="J62" s="51">
        <v>12</v>
      </c>
      <c r="K62" s="51">
        <v>82</v>
      </c>
      <c r="L62" s="84">
        <v>71</v>
      </c>
      <c r="M62" s="55">
        <v>1.2490000000000001</v>
      </c>
      <c r="N62" s="56">
        <v>0.9</v>
      </c>
      <c r="O62" s="56">
        <v>0</v>
      </c>
      <c r="P62" s="56">
        <v>4.5</v>
      </c>
      <c r="Q62" s="55">
        <v>0.14799999999999999</v>
      </c>
      <c r="R62" s="56">
        <v>0.9</v>
      </c>
      <c r="S62" s="51">
        <v>10</v>
      </c>
      <c r="T62" s="88">
        <v>4.716981132075472E-2</v>
      </c>
    </row>
    <row r="63" spans="1:20" ht="15.75" thickBot="1" x14ac:dyDescent="0.3">
      <c r="A63" s="337" t="s">
        <v>112</v>
      </c>
      <c r="B63" s="338">
        <v>91</v>
      </c>
      <c r="C63" s="51">
        <v>7</v>
      </c>
      <c r="D63" s="52">
        <v>13</v>
      </c>
      <c r="E63" s="53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10</v>
      </c>
      <c r="T63" s="88">
        <v>3.1152647975077882E-2</v>
      </c>
    </row>
    <row r="64" spans="1:20" ht="15.75" thickBot="1" x14ac:dyDescent="0.3">
      <c r="A64" s="337" t="s">
        <v>113</v>
      </c>
      <c r="B64" s="338">
        <v>92</v>
      </c>
      <c r="C64" s="51">
        <v>4</v>
      </c>
      <c r="D64" s="52">
        <v>23</v>
      </c>
      <c r="E64" s="53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84">
        <v>0</v>
      </c>
      <c r="M64" s="55" t="s">
        <v>18</v>
      </c>
      <c r="N64" s="56" t="s">
        <v>18</v>
      </c>
      <c r="O64" s="56" t="s">
        <v>18</v>
      </c>
      <c r="P64" s="56" t="s">
        <v>18</v>
      </c>
      <c r="Q64" s="55" t="s">
        <v>18</v>
      </c>
      <c r="R64" s="56" t="s">
        <v>18</v>
      </c>
      <c r="S64" s="51">
        <v>6</v>
      </c>
      <c r="T64" s="88">
        <v>1.9736842105263157E-2</v>
      </c>
    </row>
    <row r="65" spans="1:20" ht="15.75" thickBot="1" x14ac:dyDescent="0.3">
      <c r="A65" s="337" t="s">
        <v>114</v>
      </c>
      <c r="B65" s="338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 x14ac:dyDescent="0.25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 x14ac:dyDescent="0.25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 x14ac:dyDescent="0.25">
      <c r="A68" s="113" t="s">
        <v>75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 x14ac:dyDescent="0.3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 x14ac:dyDescent="0.3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47</v>
      </c>
      <c r="R70" s="16" t="s">
        <v>15</v>
      </c>
      <c r="S70" s="16" t="s">
        <v>16</v>
      </c>
      <c r="T70" s="17" t="s">
        <v>17</v>
      </c>
    </row>
    <row r="71" spans="1:20" ht="15.75" thickBot="1" x14ac:dyDescent="0.3">
      <c r="A71" s="353" t="s">
        <v>99</v>
      </c>
      <c r="B71" s="351">
        <v>31</v>
      </c>
      <c r="C71" s="183">
        <v>3</v>
      </c>
      <c r="D71" s="183">
        <v>5</v>
      </c>
      <c r="E71" s="183">
        <v>31</v>
      </c>
      <c r="F71" s="183">
        <v>1023</v>
      </c>
      <c r="G71" s="183">
        <v>966</v>
      </c>
      <c r="H71" s="183">
        <v>72</v>
      </c>
      <c r="I71" s="183">
        <v>62</v>
      </c>
      <c r="J71" s="183">
        <v>8</v>
      </c>
      <c r="K71" s="183">
        <v>74</v>
      </c>
      <c r="L71" s="183">
        <v>41</v>
      </c>
      <c r="M71" s="184">
        <v>1.0589999999999999</v>
      </c>
      <c r="N71" s="185">
        <v>2.4</v>
      </c>
      <c r="O71" s="185">
        <v>0</v>
      </c>
      <c r="P71" s="185">
        <v>2.2999999999999998</v>
      </c>
      <c r="Q71" s="184">
        <v>0.111</v>
      </c>
      <c r="R71" s="186">
        <v>2.2999999999999998</v>
      </c>
      <c r="S71" s="188">
        <v>6</v>
      </c>
      <c r="T71" s="187">
        <v>6.5217391304347824E-2</v>
      </c>
    </row>
    <row r="72" spans="1:20" ht="15.75" thickBot="1" x14ac:dyDescent="0.3">
      <c r="A72" s="353" t="s">
        <v>100</v>
      </c>
      <c r="B72" s="351">
        <v>28</v>
      </c>
      <c r="C72" s="183">
        <v>1</v>
      </c>
      <c r="D72" s="183">
        <v>1</v>
      </c>
      <c r="E72" s="183"/>
      <c r="F72" s="183"/>
      <c r="G72" s="183"/>
      <c r="H72" s="183"/>
      <c r="I72" s="183"/>
      <c r="J72" s="183"/>
      <c r="K72" s="183"/>
      <c r="L72" s="183">
        <v>0</v>
      </c>
      <c r="M72" s="184"/>
      <c r="N72" s="185"/>
      <c r="O72" s="185"/>
      <c r="P72" s="185"/>
      <c r="Q72" s="184"/>
      <c r="R72" s="186"/>
      <c r="S72" s="188">
        <v>12</v>
      </c>
      <c r="T72" s="187">
        <v>0.14634146341463414</v>
      </c>
    </row>
    <row r="73" spans="1:20" ht="15.75" thickBot="1" x14ac:dyDescent="0.3">
      <c r="A73" s="353" t="s">
        <v>101</v>
      </c>
      <c r="B73" s="351">
        <v>31</v>
      </c>
      <c r="C73" s="18">
        <v>3</v>
      </c>
      <c r="D73" s="18">
        <v>3</v>
      </c>
      <c r="E73" s="18"/>
      <c r="F73" s="18"/>
      <c r="G73" s="18"/>
      <c r="H73" s="18"/>
      <c r="I73" s="18"/>
      <c r="J73" s="18"/>
      <c r="K73" s="18"/>
      <c r="L73" s="18">
        <v>0</v>
      </c>
      <c r="M73" s="21"/>
      <c r="N73" s="22"/>
      <c r="O73" s="22"/>
      <c r="P73" s="22"/>
      <c r="Q73" s="21"/>
      <c r="R73" s="37"/>
      <c r="S73" s="105">
        <v>8</v>
      </c>
      <c r="T73" s="86">
        <v>0.11940298507462686</v>
      </c>
    </row>
    <row r="74" spans="1:20" ht="15.75" thickBot="1" x14ac:dyDescent="0.3">
      <c r="A74" s="353" t="s">
        <v>102</v>
      </c>
      <c r="B74" s="355">
        <v>30</v>
      </c>
      <c r="C74" s="18">
        <v>1</v>
      </c>
      <c r="D74" s="18">
        <v>3</v>
      </c>
      <c r="E74" s="18"/>
      <c r="F74" s="18"/>
      <c r="G74" s="18"/>
      <c r="H74" s="18"/>
      <c r="I74" s="18"/>
      <c r="J74" s="18"/>
      <c r="K74" s="18"/>
      <c r="L74" s="18">
        <v>0</v>
      </c>
      <c r="M74" s="21"/>
      <c r="N74" s="22"/>
      <c r="O74" s="22"/>
      <c r="P74" s="22"/>
      <c r="Q74" s="21"/>
      <c r="R74" s="37"/>
      <c r="S74" s="105">
        <v>9</v>
      </c>
      <c r="T74" s="86">
        <v>0.1125</v>
      </c>
    </row>
    <row r="75" spans="1:20" ht="15.75" thickBot="1" x14ac:dyDescent="0.3">
      <c r="A75" s="353" t="s">
        <v>103</v>
      </c>
      <c r="B75" s="351">
        <v>31</v>
      </c>
      <c r="C75" s="18">
        <v>1</v>
      </c>
      <c r="D75" s="18">
        <v>1</v>
      </c>
      <c r="E75" s="18"/>
      <c r="F75" s="18"/>
      <c r="G75" s="18"/>
      <c r="H75" s="18"/>
      <c r="I75" s="18"/>
      <c r="J75" s="18"/>
      <c r="K75" s="18"/>
      <c r="L75" s="18">
        <v>0</v>
      </c>
      <c r="M75" s="21"/>
      <c r="N75" s="22"/>
      <c r="O75" s="22"/>
      <c r="P75" s="22"/>
      <c r="Q75" s="21"/>
      <c r="R75" s="37"/>
      <c r="S75" s="105">
        <v>13</v>
      </c>
      <c r="T75" s="86">
        <v>0.17333333333333334</v>
      </c>
    </row>
    <row r="76" spans="1:20" ht="15.75" thickBot="1" x14ac:dyDescent="0.3">
      <c r="A76" s="353" t="s">
        <v>104</v>
      </c>
      <c r="B76" s="351">
        <v>30</v>
      </c>
      <c r="C76" s="18">
        <v>2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22"/>
      <c r="O76" s="22"/>
      <c r="P76" s="22"/>
      <c r="Q76" s="21"/>
      <c r="R76" s="37"/>
      <c r="S76" s="105">
        <v>7</v>
      </c>
      <c r="T76" s="86">
        <v>0.109375</v>
      </c>
    </row>
    <row r="77" spans="1:20" ht="15.75" thickBot="1" x14ac:dyDescent="0.3">
      <c r="A77" s="353" t="s">
        <v>105</v>
      </c>
      <c r="B77" s="351">
        <v>31</v>
      </c>
      <c r="C77" s="18">
        <v>1</v>
      </c>
      <c r="D77" s="18">
        <v>3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22"/>
      <c r="O77" s="22"/>
      <c r="P77" s="22"/>
      <c r="Q77" s="21"/>
      <c r="R77" s="37"/>
      <c r="S77" s="105">
        <v>14</v>
      </c>
      <c r="T77" s="86">
        <v>0.16470588235294117</v>
      </c>
    </row>
    <row r="78" spans="1:20" ht="15.75" thickBot="1" x14ac:dyDescent="0.3">
      <c r="A78" s="353" t="s">
        <v>106</v>
      </c>
      <c r="B78" s="351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 x14ac:dyDescent="0.3">
      <c r="A79" s="353" t="s">
        <v>107</v>
      </c>
      <c r="B79" s="351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 x14ac:dyDescent="0.3">
      <c r="A80" s="353" t="s">
        <v>108</v>
      </c>
      <c r="B80" s="351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 x14ac:dyDescent="0.3">
      <c r="A81" s="353" t="s">
        <v>109</v>
      </c>
      <c r="B81" s="351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22"/>
      <c r="O81" s="22"/>
      <c r="P81" s="22"/>
      <c r="Q81" s="21"/>
      <c r="R81" s="37"/>
      <c r="S81" s="105"/>
      <c r="T81" s="86"/>
    </row>
    <row r="82" spans="1:20" ht="15.75" thickBot="1" x14ac:dyDescent="0.3">
      <c r="A82" s="353" t="s">
        <v>110</v>
      </c>
      <c r="B82" s="357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22"/>
      <c r="O82" s="22"/>
      <c r="P82" s="22"/>
      <c r="Q82" s="21"/>
      <c r="R82" s="37"/>
      <c r="S82" s="105"/>
      <c r="T82" s="86"/>
    </row>
    <row r="83" spans="1:20" ht="15.75" thickBot="1" x14ac:dyDescent="0.3">
      <c r="A83" s="337" t="s">
        <v>115</v>
      </c>
      <c r="B83" s="338">
        <f>SUM(B71:B82)</f>
        <v>365</v>
      </c>
      <c r="C83" s="51">
        <v>16</v>
      </c>
      <c r="D83" s="52">
        <v>22.8125</v>
      </c>
      <c r="E83" s="53">
        <v>31</v>
      </c>
      <c r="F83" s="51">
        <v>1023</v>
      </c>
      <c r="G83" s="51">
        <v>966</v>
      </c>
      <c r="H83" s="51">
        <v>72</v>
      </c>
      <c r="I83" s="51">
        <v>62</v>
      </c>
      <c r="J83" s="51">
        <v>8</v>
      </c>
      <c r="K83" s="51">
        <v>74</v>
      </c>
      <c r="L83" s="84">
        <v>41</v>
      </c>
      <c r="M83" s="55">
        <v>1.0589999999999999</v>
      </c>
      <c r="N83" s="56">
        <v>0.2</v>
      </c>
      <c r="O83" s="56">
        <v>0</v>
      </c>
      <c r="P83" s="56">
        <v>2.2999999999999998</v>
      </c>
      <c r="Q83" s="55">
        <v>0.111</v>
      </c>
      <c r="R83" s="56">
        <v>0.2</v>
      </c>
      <c r="S83" s="51">
        <v>86</v>
      </c>
      <c r="T83" s="88">
        <v>0.10955414012738854</v>
      </c>
    </row>
    <row r="84" spans="1:20" ht="15.75" thickBot="1" x14ac:dyDescent="0.3">
      <c r="A84" s="337" t="s">
        <v>111</v>
      </c>
      <c r="B84" s="338">
        <f>SUM(B71:B73)</f>
        <v>90</v>
      </c>
      <c r="C84" s="51">
        <v>7</v>
      </c>
      <c r="D84" s="52">
        <v>12.857142857142858</v>
      </c>
      <c r="E84" s="53">
        <v>31</v>
      </c>
      <c r="F84" s="51">
        <v>1023</v>
      </c>
      <c r="G84" s="51">
        <v>966</v>
      </c>
      <c r="H84" s="51">
        <v>72</v>
      </c>
      <c r="I84" s="51">
        <v>62</v>
      </c>
      <c r="J84" s="51">
        <v>8</v>
      </c>
      <c r="K84" s="51">
        <v>74</v>
      </c>
      <c r="L84" s="84">
        <v>41</v>
      </c>
      <c r="M84" s="55">
        <v>1.0589999999999999</v>
      </c>
      <c r="N84" s="56">
        <v>0.8</v>
      </c>
      <c r="O84" s="56">
        <v>0</v>
      </c>
      <c r="P84" s="56">
        <v>2.2999999999999998</v>
      </c>
      <c r="Q84" s="55">
        <v>0.111</v>
      </c>
      <c r="R84" s="56">
        <v>0.8</v>
      </c>
      <c r="S84" s="51">
        <v>26</v>
      </c>
      <c r="T84" s="88">
        <v>0.1078838174273859</v>
      </c>
    </row>
    <row r="85" spans="1:20" ht="15.75" thickBot="1" x14ac:dyDescent="0.3">
      <c r="A85" s="337" t="s">
        <v>112</v>
      </c>
      <c r="B85" s="338">
        <v>91</v>
      </c>
      <c r="C85" s="51">
        <v>4</v>
      </c>
      <c r="D85" s="52">
        <v>22.75</v>
      </c>
      <c r="E85" s="53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84">
        <v>0</v>
      </c>
      <c r="M85" s="55" t="s">
        <v>18</v>
      </c>
      <c r="N85" s="56" t="s">
        <v>18</v>
      </c>
      <c r="O85" s="56" t="s">
        <v>18</v>
      </c>
      <c r="P85" s="56" t="s">
        <v>18</v>
      </c>
      <c r="Q85" s="55" t="s">
        <v>18</v>
      </c>
      <c r="R85" s="56" t="s">
        <v>18</v>
      </c>
      <c r="S85" s="51">
        <v>29</v>
      </c>
      <c r="T85" s="88">
        <v>0.13242009132420091</v>
      </c>
    </row>
    <row r="86" spans="1:20" ht="15.75" thickBot="1" x14ac:dyDescent="0.3">
      <c r="A86" s="337" t="s">
        <v>113</v>
      </c>
      <c r="B86" s="338">
        <v>92</v>
      </c>
      <c r="C86" s="51">
        <v>5</v>
      </c>
      <c r="D86" s="52">
        <v>18.399999999999999</v>
      </c>
      <c r="E86" s="53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84">
        <v>0</v>
      </c>
      <c r="M86" s="55" t="s">
        <v>18</v>
      </c>
      <c r="N86" s="56" t="s">
        <v>18</v>
      </c>
      <c r="O86" s="56" t="s">
        <v>18</v>
      </c>
      <c r="P86" s="56" t="s">
        <v>18</v>
      </c>
      <c r="Q86" s="55" t="s">
        <v>18</v>
      </c>
      <c r="R86" s="56" t="s">
        <v>18</v>
      </c>
      <c r="S86" s="51">
        <v>31</v>
      </c>
      <c r="T86" s="88">
        <v>0.128099173553719</v>
      </c>
    </row>
    <row r="87" spans="1:20" ht="15.75" thickBot="1" x14ac:dyDescent="0.3">
      <c r="A87" s="337" t="s">
        <v>114</v>
      </c>
      <c r="B87" s="338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 x14ac:dyDescent="0.25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 x14ac:dyDescent="0.25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 x14ac:dyDescent="0.25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 x14ac:dyDescent="0.25">
      <c r="A91" s="113" t="s">
        <v>75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 x14ac:dyDescent="0.3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 x14ac:dyDescent="0.3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47</v>
      </c>
      <c r="R93" s="16" t="s">
        <v>15</v>
      </c>
      <c r="S93" s="16" t="s">
        <v>16</v>
      </c>
      <c r="T93" s="17" t="s">
        <v>17</v>
      </c>
    </row>
    <row r="94" spans="1:20" ht="15.75" thickBot="1" x14ac:dyDescent="0.3">
      <c r="A94" s="353" t="s">
        <v>99</v>
      </c>
      <c r="B94" s="351">
        <v>31</v>
      </c>
      <c r="C94" s="189">
        <v>1</v>
      </c>
      <c r="D94" s="189">
        <v>1</v>
      </c>
      <c r="E94" s="189">
        <v>28</v>
      </c>
      <c r="F94" s="189">
        <v>1065</v>
      </c>
      <c r="G94" s="189">
        <v>883</v>
      </c>
      <c r="H94" s="189">
        <v>85</v>
      </c>
      <c r="I94" s="189">
        <v>50</v>
      </c>
      <c r="J94" s="189">
        <v>6</v>
      </c>
      <c r="K94" s="189">
        <v>89</v>
      </c>
      <c r="L94" s="189">
        <v>40</v>
      </c>
      <c r="M94" s="194">
        <v>1.206</v>
      </c>
      <c r="N94" s="191">
        <v>2.9</v>
      </c>
      <c r="O94" s="195">
        <v>0</v>
      </c>
      <c r="P94" s="195">
        <v>3</v>
      </c>
      <c r="Q94" s="190">
        <v>7.0999999999999994E-2</v>
      </c>
      <c r="R94" s="192">
        <v>2.7</v>
      </c>
      <c r="S94" s="193">
        <v>6</v>
      </c>
      <c r="T94" s="196">
        <v>9.6774193548387094E-2</v>
      </c>
    </row>
    <row r="95" spans="1:20" ht="15.75" thickBot="1" x14ac:dyDescent="0.3">
      <c r="A95" s="353" t="s">
        <v>100</v>
      </c>
      <c r="B95" s="351">
        <v>28</v>
      </c>
      <c r="C95" s="189">
        <v>1</v>
      </c>
      <c r="D95" s="189">
        <v>3</v>
      </c>
      <c r="E95" s="189"/>
      <c r="F95" s="189"/>
      <c r="G95" s="189"/>
      <c r="H95" s="189"/>
      <c r="I95" s="189"/>
      <c r="J95" s="189"/>
      <c r="K95" s="189"/>
      <c r="L95" s="189">
        <v>0</v>
      </c>
      <c r="M95" s="194"/>
      <c r="N95" s="191"/>
      <c r="O95" s="195"/>
      <c r="P95" s="195"/>
      <c r="Q95" s="190"/>
      <c r="R95" s="192"/>
      <c r="S95" s="193">
        <v>5</v>
      </c>
      <c r="T95" s="196">
        <v>0.12195121951219512</v>
      </c>
    </row>
    <row r="96" spans="1:20" ht="15.75" thickBot="1" x14ac:dyDescent="0.3">
      <c r="A96" s="353" t="s">
        <v>101</v>
      </c>
      <c r="B96" s="351">
        <v>31</v>
      </c>
      <c r="C96" s="18">
        <v>1</v>
      </c>
      <c r="D96" s="18">
        <v>1</v>
      </c>
      <c r="E96" s="18"/>
      <c r="F96" s="18"/>
      <c r="G96" s="18"/>
      <c r="H96" s="18"/>
      <c r="I96" s="18"/>
      <c r="J96" s="18"/>
      <c r="K96" s="18"/>
      <c r="L96" s="18">
        <v>0</v>
      </c>
      <c r="M96" s="21"/>
      <c r="N96" s="22"/>
      <c r="O96" s="22"/>
      <c r="P96" s="22"/>
      <c r="Q96" s="21"/>
      <c r="R96" s="37"/>
      <c r="S96" s="105">
        <v>5</v>
      </c>
      <c r="T96" s="86">
        <v>9.4339622641509441E-2</v>
      </c>
    </row>
    <row r="97" spans="1:20" ht="15.75" thickBot="1" x14ac:dyDescent="0.3">
      <c r="A97" s="353" t="s">
        <v>102</v>
      </c>
      <c r="B97" s="355">
        <v>30</v>
      </c>
      <c r="C97" s="18">
        <v>4</v>
      </c>
      <c r="D97" s="18">
        <v>1</v>
      </c>
      <c r="E97" s="18"/>
      <c r="F97" s="18"/>
      <c r="G97" s="18"/>
      <c r="H97" s="18"/>
      <c r="I97" s="18"/>
      <c r="J97" s="18"/>
      <c r="K97" s="18"/>
      <c r="L97" s="18">
        <v>0</v>
      </c>
      <c r="M97" s="21"/>
      <c r="N97" s="22"/>
      <c r="O97" s="22"/>
      <c r="P97" s="22"/>
      <c r="Q97" s="21"/>
      <c r="R97" s="37"/>
      <c r="S97" s="105">
        <v>13</v>
      </c>
      <c r="T97" s="86">
        <v>0.2</v>
      </c>
    </row>
    <row r="98" spans="1:20" ht="15.75" thickBot="1" x14ac:dyDescent="0.3">
      <c r="A98" s="353" t="s">
        <v>103</v>
      </c>
      <c r="B98" s="351">
        <v>31</v>
      </c>
      <c r="C98" s="18">
        <v>0</v>
      </c>
      <c r="D98" s="18">
        <v>3</v>
      </c>
      <c r="E98" s="18"/>
      <c r="F98" s="18"/>
      <c r="G98" s="18"/>
      <c r="H98" s="18"/>
      <c r="I98" s="18"/>
      <c r="J98" s="18"/>
      <c r="K98" s="18"/>
      <c r="L98" s="18">
        <v>0</v>
      </c>
      <c r="M98" s="21"/>
      <c r="N98" s="22"/>
      <c r="O98" s="22"/>
      <c r="P98" s="22"/>
      <c r="Q98" s="21"/>
      <c r="R98" s="37"/>
      <c r="S98" s="105">
        <v>8</v>
      </c>
      <c r="T98" s="86">
        <v>0.11267605633802817</v>
      </c>
    </row>
    <row r="99" spans="1:20" ht="15.75" thickBot="1" x14ac:dyDescent="0.3">
      <c r="A99" s="353" t="s">
        <v>104</v>
      </c>
      <c r="B99" s="351">
        <v>30</v>
      </c>
      <c r="C99" s="18">
        <v>1</v>
      </c>
      <c r="D99" s="18">
        <v>4</v>
      </c>
      <c r="E99" s="18"/>
      <c r="F99" s="18"/>
      <c r="G99" s="18"/>
      <c r="H99" s="18"/>
      <c r="I99" s="18"/>
      <c r="J99" s="18"/>
      <c r="K99" s="18"/>
      <c r="L99" s="18">
        <v>0</v>
      </c>
      <c r="M99" s="21"/>
      <c r="N99" s="22"/>
      <c r="O99" s="22"/>
      <c r="P99" s="22"/>
      <c r="Q99" s="21"/>
      <c r="R99" s="37"/>
      <c r="S99" s="105">
        <v>8</v>
      </c>
      <c r="T99" s="86">
        <v>0.12698412698412698</v>
      </c>
    </row>
    <row r="100" spans="1:20" ht="15.75" thickBot="1" x14ac:dyDescent="0.3">
      <c r="A100" s="353" t="s">
        <v>105</v>
      </c>
      <c r="B100" s="351">
        <v>31</v>
      </c>
      <c r="C100" s="18">
        <v>1</v>
      </c>
      <c r="D100" s="18">
        <v>1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21"/>
      <c r="N100" s="22"/>
      <c r="O100" s="22"/>
      <c r="P100" s="22"/>
      <c r="Q100" s="21"/>
      <c r="R100" s="37"/>
      <c r="S100" s="105">
        <v>9</v>
      </c>
      <c r="T100" s="86">
        <v>0.20930232558139536</v>
      </c>
    </row>
    <row r="101" spans="1:20" ht="15.75" thickBot="1" x14ac:dyDescent="0.3">
      <c r="A101" s="353" t="s">
        <v>106</v>
      </c>
      <c r="B101" s="351">
        <v>31</v>
      </c>
      <c r="C101" s="18">
        <v>1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>
        <v>0</v>
      </c>
      <c r="M101" s="21"/>
      <c r="N101" s="22"/>
      <c r="O101" s="22"/>
      <c r="P101" s="22"/>
      <c r="Q101" s="21"/>
      <c r="R101" s="37"/>
      <c r="S101" s="105">
        <v>6</v>
      </c>
      <c r="T101" s="86">
        <v>0.1111111111111111</v>
      </c>
    </row>
    <row r="102" spans="1:20" ht="15.75" thickBot="1" x14ac:dyDescent="0.3">
      <c r="A102" s="353" t="s">
        <v>107</v>
      </c>
      <c r="B102" s="351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>
        <v>0</v>
      </c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 x14ac:dyDescent="0.3">
      <c r="A103" s="353" t="s">
        <v>108</v>
      </c>
      <c r="B103" s="351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>
        <v>0</v>
      </c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 x14ac:dyDescent="0.3">
      <c r="A104" s="353" t="s">
        <v>109</v>
      </c>
      <c r="B104" s="351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>
        <v>0</v>
      </c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 x14ac:dyDescent="0.3">
      <c r="A105" s="353" t="s">
        <v>110</v>
      </c>
      <c r="B105" s="357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>
        <v>0</v>
      </c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 x14ac:dyDescent="0.3">
      <c r="A106" s="337" t="s">
        <v>115</v>
      </c>
      <c r="B106" s="338">
        <f>SUM(B94:B105)</f>
        <v>365</v>
      </c>
      <c r="C106" s="51">
        <v>18</v>
      </c>
      <c r="D106" s="52">
        <v>20.277777777777779</v>
      </c>
      <c r="E106" s="53">
        <v>28</v>
      </c>
      <c r="F106" s="51">
        <v>1065</v>
      </c>
      <c r="G106" s="51">
        <v>883</v>
      </c>
      <c r="H106" s="51">
        <v>85</v>
      </c>
      <c r="I106" s="51">
        <v>50</v>
      </c>
      <c r="J106" s="51">
        <v>6</v>
      </c>
      <c r="K106" s="51">
        <v>89</v>
      </c>
      <c r="L106" s="84">
        <v>40</v>
      </c>
      <c r="M106" s="55">
        <v>1.206</v>
      </c>
      <c r="N106" s="56">
        <v>0.2</v>
      </c>
      <c r="O106" s="56">
        <v>0</v>
      </c>
      <c r="P106" s="56">
        <v>3</v>
      </c>
      <c r="Q106" s="55">
        <v>7.0999999999999994E-2</v>
      </c>
      <c r="R106" s="56">
        <v>0.2</v>
      </c>
      <c r="S106" s="51">
        <v>65</v>
      </c>
      <c r="T106" s="88">
        <v>0.10869565217391304</v>
      </c>
    </row>
    <row r="107" spans="1:20" ht="15.75" thickBot="1" x14ac:dyDescent="0.3">
      <c r="A107" s="337" t="s">
        <v>111</v>
      </c>
      <c r="B107" s="338">
        <f>SUM(B94:B96)</f>
        <v>90</v>
      </c>
      <c r="C107" s="51">
        <v>3</v>
      </c>
      <c r="D107" s="52">
        <v>30</v>
      </c>
      <c r="E107" s="53">
        <v>28</v>
      </c>
      <c r="F107" s="51">
        <v>1065</v>
      </c>
      <c r="G107" s="51">
        <v>883</v>
      </c>
      <c r="H107" s="51">
        <v>85</v>
      </c>
      <c r="I107" s="51">
        <v>50</v>
      </c>
      <c r="J107" s="51">
        <v>6</v>
      </c>
      <c r="K107" s="51">
        <v>89</v>
      </c>
      <c r="L107" s="84">
        <v>40</v>
      </c>
      <c r="M107" s="55">
        <v>1.206</v>
      </c>
      <c r="N107" s="56">
        <v>1</v>
      </c>
      <c r="O107" s="56">
        <v>0</v>
      </c>
      <c r="P107" s="56">
        <v>3</v>
      </c>
      <c r="Q107" s="55">
        <v>7.0999999999999994E-2</v>
      </c>
      <c r="R107" s="56">
        <v>0.9</v>
      </c>
      <c r="S107" s="51">
        <v>16</v>
      </c>
      <c r="T107" s="88">
        <v>0.10256410256410256</v>
      </c>
    </row>
    <row r="108" spans="1:20" ht="15.75" thickBot="1" x14ac:dyDescent="0.3">
      <c r="A108" s="337" t="s">
        <v>112</v>
      </c>
      <c r="B108" s="338">
        <v>91</v>
      </c>
      <c r="C108" s="51">
        <v>5</v>
      </c>
      <c r="D108" s="52">
        <v>18.2</v>
      </c>
      <c r="E108" s="53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84">
        <v>0</v>
      </c>
      <c r="M108" s="55" t="s">
        <v>18</v>
      </c>
      <c r="N108" s="56" t="s">
        <v>18</v>
      </c>
      <c r="O108" s="56" t="s">
        <v>18</v>
      </c>
      <c r="P108" s="56" t="s">
        <v>18</v>
      </c>
      <c r="Q108" s="55" t="s">
        <v>18</v>
      </c>
      <c r="R108" s="56" t="s">
        <v>18</v>
      </c>
      <c r="S108" s="51">
        <v>29</v>
      </c>
      <c r="T108" s="88">
        <v>0.14572864321608039</v>
      </c>
    </row>
    <row r="109" spans="1:20" ht="15.75" thickBot="1" x14ac:dyDescent="0.3">
      <c r="A109" s="337" t="s">
        <v>113</v>
      </c>
      <c r="B109" s="338">
        <v>92</v>
      </c>
      <c r="C109" s="51">
        <v>4</v>
      </c>
      <c r="D109" s="52">
        <v>23</v>
      </c>
      <c r="E109" s="53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84">
        <v>0</v>
      </c>
      <c r="M109" s="55" t="s">
        <v>18</v>
      </c>
      <c r="N109" s="56" t="s">
        <v>18</v>
      </c>
      <c r="O109" s="56" t="s">
        <v>18</v>
      </c>
      <c r="P109" s="56" t="s">
        <v>18</v>
      </c>
      <c r="Q109" s="55" t="s">
        <v>18</v>
      </c>
      <c r="R109" s="56" t="s">
        <v>18</v>
      </c>
      <c r="S109" s="51">
        <v>20</v>
      </c>
      <c r="T109" s="88">
        <v>0.12345679012345678</v>
      </c>
    </row>
    <row r="110" spans="1:20" ht="15.75" thickBot="1" x14ac:dyDescent="0.3">
      <c r="A110" s="337" t="s">
        <v>114</v>
      </c>
      <c r="B110" s="338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 x14ac:dyDescent="0.25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 x14ac:dyDescent="0.25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 x14ac:dyDescent="0.25">
      <c r="A113" s="113" t="s">
        <v>75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 x14ac:dyDescent="0.3">
      <c r="A114" s="333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 x14ac:dyDescent="0.3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47</v>
      </c>
      <c r="R115" s="16" t="s">
        <v>15</v>
      </c>
      <c r="S115" s="16" t="s">
        <v>16</v>
      </c>
      <c r="T115" s="17" t="s">
        <v>17</v>
      </c>
    </row>
    <row r="116" spans="1:20" ht="15.75" thickBot="1" x14ac:dyDescent="0.3">
      <c r="A116" s="353" t="s">
        <v>99</v>
      </c>
      <c r="B116" s="351">
        <v>31</v>
      </c>
      <c r="C116" s="197">
        <v>0</v>
      </c>
      <c r="D116" s="197">
        <v>3</v>
      </c>
      <c r="E116" s="197">
        <v>13</v>
      </c>
      <c r="F116" s="197">
        <v>255</v>
      </c>
      <c r="G116" s="197">
        <v>394</v>
      </c>
      <c r="H116" s="197">
        <v>15</v>
      </c>
      <c r="I116" s="197">
        <v>14</v>
      </c>
      <c r="J116" s="197">
        <v>5</v>
      </c>
      <c r="K116" s="197">
        <v>13</v>
      </c>
      <c r="L116" s="197">
        <v>9</v>
      </c>
      <c r="M116" s="198">
        <v>0.64700000000000002</v>
      </c>
      <c r="N116" s="199">
        <v>0.4</v>
      </c>
      <c r="O116" s="199">
        <v>9.3000000000000007</v>
      </c>
      <c r="P116" s="199">
        <v>1.2</v>
      </c>
      <c r="Q116" s="198">
        <v>0.33300000000000002</v>
      </c>
      <c r="R116" s="200">
        <v>0.5</v>
      </c>
      <c r="S116" s="202">
        <v>2</v>
      </c>
      <c r="T116" s="201">
        <v>0.18181818181818182</v>
      </c>
    </row>
    <row r="117" spans="1:20" ht="15.75" thickBot="1" x14ac:dyDescent="0.3">
      <c r="A117" s="353" t="s">
        <v>100</v>
      </c>
      <c r="B117" s="351">
        <v>28</v>
      </c>
      <c r="C117" s="197">
        <v>1</v>
      </c>
      <c r="D117" s="197">
        <v>4</v>
      </c>
      <c r="E117" s="197"/>
      <c r="F117" s="197"/>
      <c r="G117" s="197"/>
      <c r="H117" s="197"/>
      <c r="I117" s="197"/>
      <c r="J117" s="197"/>
      <c r="K117" s="197"/>
      <c r="L117" s="197">
        <v>0</v>
      </c>
      <c r="M117" s="198"/>
      <c r="N117" s="199"/>
      <c r="O117" s="199"/>
      <c r="P117" s="199"/>
      <c r="Q117" s="198"/>
      <c r="R117" s="200"/>
      <c r="S117" s="202">
        <v>1</v>
      </c>
      <c r="T117" s="201">
        <v>8.3333333333333329E-2</v>
      </c>
    </row>
    <row r="118" spans="1:20" ht="15.75" thickBot="1" x14ac:dyDescent="0.3">
      <c r="A118" s="353" t="s">
        <v>101</v>
      </c>
      <c r="B118" s="351">
        <v>31</v>
      </c>
      <c r="C118" s="18">
        <v>3</v>
      </c>
      <c r="D118" s="18">
        <v>3</v>
      </c>
      <c r="E118" s="18"/>
      <c r="F118" s="18"/>
      <c r="G118" s="18"/>
      <c r="H118" s="18"/>
      <c r="I118" s="18"/>
      <c r="J118" s="18"/>
      <c r="K118" s="18"/>
      <c r="L118" s="18">
        <v>0</v>
      </c>
      <c r="M118" s="21"/>
      <c r="N118" s="22"/>
      <c r="O118" s="22"/>
      <c r="P118" s="22"/>
      <c r="Q118" s="21"/>
      <c r="R118" s="37"/>
      <c r="S118" s="105">
        <v>3</v>
      </c>
      <c r="T118" s="86">
        <v>0.3</v>
      </c>
    </row>
    <row r="119" spans="1:20" ht="15.75" thickBot="1" x14ac:dyDescent="0.3">
      <c r="A119" s="353" t="s">
        <v>102</v>
      </c>
      <c r="B119" s="355">
        <v>30</v>
      </c>
      <c r="C119" s="18">
        <v>1</v>
      </c>
      <c r="D119" s="18">
        <v>1</v>
      </c>
      <c r="E119" s="18"/>
      <c r="F119" s="18"/>
      <c r="G119" s="18"/>
      <c r="H119" s="18"/>
      <c r="I119" s="18"/>
      <c r="J119" s="18"/>
      <c r="K119" s="18"/>
      <c r="L119" s="18">
        <v>0</v>
      </c>
      <c r="M119" s="21"/>
      <c r="N119" s="22"/>
      <c r="O119" s="22"/>
      <c r="P119" s="22"/>
      <c r="Q119" s="21"/>
      <c r="R119" s="37"/>
      <c r="S119" s="105">
        <v>1</v>
      </c>
      <c r="T119" s="86">
        <v>8.3333333333333329E-2</v>
      </c>
    </row>
    <row r="120" spans="1:20" ht="15.75" thickBot="1" x14ac:dyDescent="0.3">
      <c r="A120" s="353" t="s">
        <v>103</v>
      </c>
      <c r="B120" s="351">
        <v>31</v>
      </c>
      <c r="C120" s="61">
        <v>2</v>
      </c>
      <c r="D120" s="61">
        <v>2</v>
      </c>
      <c r="E120" s="18"/>
      <c r="F120" s="18"/>
      <c r="G120" s="18"/>
      <c r="H120" s="18"/>
      <c r="I120" s="18"/>
      <c r="J120" s="18"/>
      <c r="K120" s="18"/>
      <c r="L120" s="61">
        <v>0</v>
      </c>
      <c r="M120" s="64"/>
      <c r="N120" s="63"/>
      <c r="O120" s="63"/>
      <c r="P120" s="63"/>
      <c r="Q120" s="64"/>
      <c r="R120" s="126"/>
      <c r="S120" s="127">
        <v>1</v>
      </c>
      <c r="T120" s="86">
        <v>0.14285714285714285</v>
      </c>
    </row>
    <row r="121" spans="1:20" ht="15.75" thickBot="1" x14ac:dyDescent="0.3">
      <c r="A121" s="353" t="s">
        <v>104</v>
      </c>
      <c r="B121" s="351">
        <v>30</v>
      </c>
      <c r="C121" s="18">
        <v>0</v>
      </c>
      <c r="D121" s="18">
        <v>3</v>
      </c>
      <c r="E121" s="18"/>
      <c r="F121" s="18"/>
      <c r="G121" s="18"/>
      <c r="H121" s="18"/>
      <c r="I121" s="18"/>
      <c r="J121" s="18"/>
      <c r="K121" s="18"/>
      <c r="L121" s="18">
        <v>0</v>
      </c>
      <c r="M121" s="21"/>
      <c r="N121" s="22"/>
      <c r="O121" s="22"/>
      <c r="P121" s="22"/>
      <c r="Q121" s="21"/>
      <c r="R121" s="37"/>
      <c r="S121" s="105">
        <v>0</v>
      </c>
      <c r="T121" s="86">
        <v>0</v>
      </c>
    </row>
    <row r="122" spans="1:20" ht="15.75" thickBot="1" x14ac:dyDescent="0.3">
      <c r="A122" s="353" t="s">
        <v>105</v>
      </c>
      <c r="B122" s="351">
        <v>31</v>
      </c>
      <c r="C122" s="18">
        <v>0</v>
      </c>
      <c r="D122" s="18">
        <v>0</v>
      </c>
      <c r="E122" s="18"/>
      <c r="F122" s="18"/>
      <c r="G122" s="18"/>
      <c r="H122" s="18"/>
      <c r="I122" s="18"/>
      <c r="J122" s="18"/>
      <c r="K122" s="18"/>
      <c r="L122" s="18">
        <v>0</v>
      </c>
      <c r="M122" s="21"/>
      <c r="N122" s="22"/>
      <c r="O122" s="22"/>
      <c r="P122" s="22"/>
      <c r="Q122" s="21"/>
      <c r="R122" s="37"/>
      <c r="S122" s="105">
        <v>3</v>
      </c>
      <c r="T122" s="86">
        <v>0.25</v>
      </c>
    </row>
    <row r="123" spans="1:20" ht="15.75" thickBot="1" x14ac:dyDescent="0.3">
      <c r="A123" s="353" t="s">
        <v>106</v>
      </c>
      <c r="B123" s="351">
        <v>31</v>
      </c>
      <c r="C123" s="18">
        <v>0</v>
      </c>
      <c r="D123" s="18">
        <v>2</v>
      </c>
      <c r="E123" s="18"/>
      <c r="F123" s="18"/>
      <c r="G123" s="18"/>
      <c r="H123" s="18"/>
      <c r="I123" s="18"/>
      <c r="J123" s="18"/>
      <c r="K123" s="18"/>
      <c r="L123" s="18">
        <v>0</v>
      </c>
      <c r="M123" s="21"/>
      <c r="N123" s="22"/>
      <c r="O123" s="22"/>
      <c r="P123" s="22"/>
      <c r="Q123" s="21"/>
      <c r="R123" s="37"/>
      <c r="S123" s="105">
        <v>1</v>
      </c>
      <c r="T123" s="86">
        <v>0.14285714285714285</v>
      </c>
    </row>
    <row r="124" spans="1:20" ht="15.75" thickBot="1" x14ac:dyDescent="0.3">
      <c r="A124" s="353" t="s">
        <v>107</v>
      </c>
      <c r="B124" s="351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>
        <v>0</v>
      </c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 x14ac:dyDescent="0.3">
      <c r="A125" s="353" t="s">
        <v>108</v>
      </c>
      <c r="B125" s="351">
        <v>31</v>
      </c>
      <c r="C125" s="18" t="s">
        <v>44</v>
      </c>
      <c r="D125" s="18" t="s">
        <v>44</v>
      </c>
      <c r="E125" s="18"/>
      <c r="F125" s="18"/>
      <c r="G125" s="18"/>
      <c r="H125" s="18"/>
      <c r="I125" s="18"/>
      <c r="J125" s="18"/>
      <c r="K125" s="18"/>
      <c r="L125" s="18">
        <v>0</v>
      </c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 x14ac:dyDescent="0.3">
      <c r="A126" s="353" t="s">
        <v>109</v>
      </c>
      <c r="B126" s="351">
        <v>30</v>
      </c>
      <c r="C126" s="18" t="s">
        <v>98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>
        <v>0</v>
      </c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 x14ac:dyDescent="0.3">
      <c r="A127" s="353" t="s">
        <v>110</v>
      </c>
      <c r="B127" s="357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>
        <v>0</v>
      </c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37" t="s">
        <v>115</v>
      </c>
      <c r="B128" s="338">
        <f>SUM(B116:B127)</f>
        <v>365</v>
      </c>
      <c r="C128" s="51">
        <v>38</v>
      </c>
      <c r="D128" s="52">
        <v>9.6052631578947363</v>
      </c>
      <c r="E128" s="53">
        <v>13</v>
      </c>
      <c r="F128" s="51">
        <v>255</v>
      </c>
      <c r="G128" s="51">
        <v>394</v>
      </c>
      <c r="H128" s="51">
        <v>15</v>
      </c>
      <c r="I128" s="51">
        <v>14</v>
      </c>
      <c r="J128" s="51">
        <v>5</v>
      </c>
      <c r="K128" s="51">
        <v>13</v>
      </c>
      <c r="L128" s="84">
        <v>9</v>
      </c>
      <c r="M128" s="55">
        <v>0.64700000000000002</v>
      </c>
      <c r="N128" s="56">
        <v>0</v>
      </c>
      <c r="O128" s="56">
        <v>9.3000000000000007</v>
      </c>
      <c r="P128" s="56">
        <v>1.2</v>
      </c>
      <c r="Q128" s="55">
        <v>0.33300000000000002</v>
      </c>
      <c r="R128" s="56">
        <v>0</v>
      </c>
      <c r="S128" s="51">
        <v>14</v>
      </c>
      <c r="T128" s="88">
        <v>0.13861386138613863</v>
      </c>
    </row>
    <row r="129" spans="1:20" ht="15.75" thickBot="1" x14ac:dyDescent="0.3">
      <c r="A129" s="337" t="s">
        <v>111</v>
      </c>
      <c r="B129" s="338">
        <f>SUM(B116:B118)</f>
        <v>90</v>
      </c>
      <c r="C129" s="51">
        <v>4</v>
      </c>
      <c r="D129" s="52">
        <v>22.5</v>
      </c>
      <c r="E129" s="53">
        <v>13</v>
      </c>
      <c r="F129" s="51">
        <v>255</v>
      </c>
      <c r="G129" s="51">
        <v>394</v>
      </c>
      <c r="H129" s="51">
        <v>15</v>
      </c>
      <c r="I129" s="51">
        <v>14</v>
      </c>
      <c r="J129" s="51">
        <v>5</v>
      </c>
      <c r="K129" s="51">
        <v>13</v>
      </c>
      <c r="L129" s="84">
        <v>9</v>
      </c>
      <c r="M129" s="55">
        <v>0.64700000000000002</v>
      </c>
      <c r="N129" s="56">
        <v>0.1</v>
      </c>
      <c r="O129" s="56">
        <v>9.3000000000000007</v>
      </c>
      <c r="P129" s="56">
        <v>1.2</v>
      </c>
      <c r="Q129" s="55">
        <v>0.33300000000000002</v>
      </c>
      <c r="R129" s="56">
        <v>0.2</v>
      </c>
      <c r="S129" s="51">
        <v>6</v>
      </c>
      <c r="T129" s="88">
        <v>0.18181818181818182</v>
      </c>
    </row>
    <row r="130" spans="1:20" ht="15.75" thickBot="1" x14ac:dyDescent="0.3">
      <c r="A130" s="337" t="s">
        <v>112</v>
      </c>
      <c r="B130" s="338">
        <v>91</v>
      </c>
      <c r="C130" s="51">
        <v>3</v>
      </c>
      <c r="D130" s="52">
        <v>30.333333333333332</v>
      </c>
      <c r="E130" s="53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84">
        <v>0</v>
      </c>
      <c r="M130" s="55" t="s">
        <v>18</v>
      </c>
      <c r="N130" s="56" t="s">
        <v>18</v>
      </c>
      <c r="O130" s="56" t="s">
        <v>18</v>
      </c>
      <c r="P130" s="56" t="s">
        <v>18</v>
      </c>
      <c r="Q130" s="55" t="s">
        <v>18</v>
      </c>
      <c r="R130" s="56" t="s">
        <v>18</v>
      </c>
      <c r="S130" s="51">
        <v>2</v>
      </c>
      <c r="T130" s="88">
        <v>7.6923076923076927E-2</v>
      </c>
    </row>
    <row r="131" spans="1:20" ht="15.75" thickBot="1" x14ac:dyDescent="0.3">
      <c r="A131" s="337" t="s">
        <v>113</v>
      </c>
      <c r="B131" s="338">
        <v>92</v>
      </c>
      <c r="C131" s="51">
        <v>0</v>
      </c>
      <c r="D131" s="52" t="e">
        <v>#DIV/0!</v>
      </c>
      <c r="E131" s="53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6</v>
      </c>
      <c r="T131" s="88">
        <v>0.21428571428571427</v>
      </c>
    </row>
    <row r="132" spans="1:20" ht="15.75" thickBot="1" x14ac:dyDescent="0.3">
      <c r="A132" s="337" t="s">
        <v>114</v>
      </c>
      <c r="B132" s="338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 x14ac:dyDescent="0.25">
      <c r="A133" s="377" t="s">
        <v>72</v>
      </c>
      <c r="B133" s="378"/>
      <c r="C133" s="378"/>
      <c r="D133" s="378"/>
      <c r="E133" s="378"/>
      <c r="F133" s="378"/>
    </row>
    <row r="134" spans="1:20" ht="23.25" customHeight="1" x14ac:dyDescent="0.25">
      <c r="A134" s="370"/>
      <c r="B134" s="371"/>
      <c r="C134" s="371"/>
      <c r="D134" s="371"/>
      <c r="E134" s="371"/>
      <c r="F134" s="371"/>
    </row>
    <row r="135" spans="1:20" ht="23.25" customHeight="1" x14ac:dyDescent="0.25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 x14ac:dyDescent="0.25">
      <c r="A136" s="113" t="s">
        <v>75</v>
      </c>
      <c r="B136" s="114"/>
      <c r="C136" s="114"/>
      <c r="D136" s="115"/>
      <c r="E136" s="114"/>
      <c r="F136" s="41"/>
    </row>
    <row r="137" spans="1:20" ht="23.25" customHeight="1" x14ac:dyDescent="0.25">
      <c r="A137" s="333" t="s">
        <v>97</v>
      </c>
      <c r="B137" s="114"/>
      <c r="C137" s="114"/>
      <c r="D137" s="115"/>
      <c r="E137" s="114"/>
      <c r="F137" s="41"/>
    </row>
    <row r="138" spans="1:20" ht="15.75" thickBot="1" x14ac:dyDescent="0.3"/>
    <row r="139" spans="1:20" ht="54.75" thickBot="1" x14ac:dyDescent="0.3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47</v>
      </c>
      <c r="R139" s="16" t="s">
        <v>15</v>
      </c>
    </row>
    <row r="140" spans="1:20" ht="15.75" thickBot="1" x14ac:dyDescent="0.3">
      <c r="A140" s="353" t="s">
        <v>99</v>
      </c>
      <c r="B140" s="351">
        <v>31</v>
      </c>
      <c r="C140" s="311">
        <v>30</v>
      </c>
      <c r="D140" s="311">
        <v>1</v>
      </c>
      <c r="E140" s="311">
        <v>18</v>
      </c>
      <c r="F140" s="311">
        <v>658</v>
      </c>
      <c r="G140" s="311">
        <v>558</v>
      </c>
      <c r="H140" s="311">
        <v>59</v>
      </c>
      <c r="I140" s="311">
        <v>40</v>
      </c>
      <c r="J140" s="311">
        <v>9</v>
      </c>
      <c r="K140" s="311">
        <v>64</v>
      </c>
      <c r="L140" s="311">
        <v>44</v>
      </c>
      <c r="M140" s="312">
        <v>1.179</v>
      </c>
      <c r="N140" s="313">
        <v>2.1</v>
      </c>
      <c r="O140" s="313">
        <v>0</v>
      </c>
      <c r="P140" s="313">
        <v>3.3</v>
      </c>
      <c r="Q140" s="312">
        <v>0.153</v>
      </c>
      <c r="R140" s="257">
        <v>1.9</v>
      </c>
    </row>
    <row r="141" spans="1:20" ht="15.75" thickBot="1" x14ac:dyDescent="0.3">
      <c r="A141" s="353" t="s">
        <v>100</v>
      </c>
      <c r="B141" s="351">
        <v>28</v>
      </c>
      <c r="C141" s="311">
        <v>31</v>
      </c>
      <c r="D141" s="311">
        <v>1</v>
      </c>
      <c r="E141" s="311"/>
      <c r="F141" s="311"/>
      <c r="G141" s="311"/>
      <c r="H141" s="311"/>
      <c r="I141" s="311"/>
      <c r="J141" s="311"/>
      <c r="K141" s="311"/>
      <c r="L141" s="311">
        <v>0</v>
      </c>
      <c r="M141" s="312"/>
      <c r="N141" s="313"/>
      <c r="O141" s="313"/>
      <c r="P141" s="313"/>
      <c r="Q141" s="312"/>
      <c r="R141" s="257"/>
    </row>
    <row r="142" spans="1:20" ht="15.75" thickBot="1" x14ac:dyDescent="0.3">
      <c r="A142" s="353" t="s">
        <v>101</v>
      </c>
      <c r="B142" s="351">
        <v>31</v>
      </c>
      <c r="C142" s="18" t="e">
        <v>#REF!</v>
      </c>
      <c r="D142" s="18">
        <v>0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21"/>
      <c r="N142" s="22"/>
      <c r="O142" s="22"/>
      <c r="P142" s="22"/>
      <c r="Q142" s="21"/>
      <c r="R142" s="37"/>
    </row>
    <row r="143" spans="1:20" ht="15.75" thickBot="1" x14ac:dyDescent="0.3">
      <c r="A143" s="353" t="s">
        <v>102</v>
      </c>
      <c r="B143" s="355">
        <v>30</v>
      </c>
      <c r="C143" s="18" t="e">
        <v>#REF!</v>
      </c>
      <c r="D143" s="18" t="e">
        <v>#REF!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21"/>
      <c r="N143" s="22"/>
      <c r="O143" s="22"/>
      <c r="P143" s="22"/>
      <c r="Q143" s="21"/>
      <c r="R143" s="37"/>
    </row>
    <row r="144" spans="1:20" ht="15.75" thickBot="1" x14ac:dyDescent="0.3">
      <c r="A144" s="353" t="s">
        <v>103</v>
      </c>
      <c r="B144" s="351">
        <v>31</v>
      </c>
      <c r="C144" s="61">
        <v>0</v>
      </c>
      <c r="D144" s="61">
        <v>0</v>
      </c>
      <c r="E144" s="18"/>
      <c r="F144" s="18"/>
      <c r="G144" s="18"/>
      <c r="H144" s="18"/>
      <c r="I144" s="18"/>
      <c r="J144" s="18"/>
      <c r="K144" s="18"/>
      <c r="L144" s="61">
        <v>0</v>
      </c>
      <c r="M144" s="64"/>
      <c r="N144" s="63"/>
      <c r="O144" s="63"/>
      <c r="P144" s="63"/>
      <c r="Q144" s="64"/>
      <c r="R144" s="126"/>
    </row>
    <row r="145" spans="1:18" ht="15.75" thickBot="1" x14ac:dyDescent="0.3">
      <c r="A145" s="353" t="s">
        <v>104</v>
      </c>
      <c r="B145" s="351">
        <v>30</v>
      </c>
      <c r="C145" s="18">
        <v>1</v>
      </c>
      <c r="D145" s="18">
        <v>2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21"/>
      <c r="N145" s="22"/>
      <c r="O145" s="22"/>
      <c r="P145" s="22"/>
      <c r="Q145" s="21"/>
      <c r="R145" s="37"/>
    </row>
    <row r="146" spans="1:18" ht="18" customHeight="1" thickBot="1" x14ac:dyDescent="0.3">
      <c r="A146" s="353" t="s">
        <v>105</v>
      </c>
      <c r="B146" s="351">
        <v>31</v>
      </c>
      <c r="C146" s="18">
        <v>0</v>
      </c>
      <c r="D146" s="18">
        <v>2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21"/>
      <c r="N146" s="22"/>
      <c r="O146" s="22"/>
      <c r="P146" s="22"/>
      <c r="Q146" s="21"/>
      <c r="R146" s="37"/>
    </row>
    <row r="147" spans="1:18" ht="15.75" thickBot="1" x14ac:dyDescent="0.3">
      <c r="A147" s="353" t="s">
        <v>106</v>
      </c>
      <c r="B147" s="351">
        <v>31</v>
      </c>
      <c r="C147" s="18">
        <v>0</v>
      </c>
      <c r="D147" s="18">
        <v>4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21"/>
      <c r="N147" s="22"/>
      <c r="O147" s="22"/>
      <c r="P147" s="22"/>
      <c r="Q147" s="21"/>
      <c r="R147" s="37"/>
    </row>
    <row r="148" spans="1:18" ht="15.75" thickBot="1" x14ac:dyDescent="0.3">
      <c r="A148" s="353" t="s">
        <v>107</v>
      </c>
      <c r="B148" s="351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21"/>
      <c r="N148" s="22"/>
      <c r="O148" s="22"/>
      <c r="P148" s="22"/>
      <c r="Q148" s="21"/>
      <c r="R148" s="37"/>
    </row>
    <row r="149" spans="1:18" ht="15.75" thickBot="1" x14ac:dyDescent="0.3">
      <c r="A149" s="353" t="s">
        <v>108</v>
      </c>
      <c r="B149" s="351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21"/>
      <c r="N149" s="22"/>
      <c r="O149" s="22"/>
      <c r="P149" s="22"/>
      <c r="Q149" s="21"/>
      <c r="R149" s="37"/>
    </row>
    <row r="150" spans="1:18" ht="15.75" thickBot="1" x14ac:dyDescent="0.3">
      <c r="A150" s="353" t="s">
        <v>109</v>
      </c>
      <c r="B150" s="351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21"/>
      <c r="N150" s="22"/>
      <c r="O150" s="22"/>
      <c r="P150" s="22"/>
      <c r="Q150" s="21"/>
      <c r="R150" s="37"/>
    </row>
    <row r="151" spans="1:18" ht="15.75" thickBot="1" x14ac:dyDescent="0.3">
      <c r="A151" s="353" t="s">
        <v>110</v>
      </c>
      <c r="B151" s="357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21"/>
      <c r="N151" s="22"/>
      <c r="O151" s="22"/>
      <c r="P151" s="22"/>
      <c r="Q151" s="21"/>
      <c r="R151" s="37"/>
    </row>
    <row r="152" spans="1:18" ht="15.75" thickBot="1" x14ac:dyDescent="0.3">
      <c r="A152" s="337" t="s">
        <v>115</v>
      </c>
      <c r="B152" s="338">
        <f>SUM(B140:B151)</f>
        <v>365</v>
      </c>
      <c r="C152" s="51" t="e">
        <v>#REF!</v>
      </c>
      <c r="D152" s="52" t="e">
        <v>#REF!</v>
      </c>
      <c r="E152" s="53">
        <v>18</v>
      </c>
      <c r="F152" s="51">
        <v>658</v>
      </c>
      <c r="G152" s="51">
        <v>558</v>
      </c>
      <c r="H152" s="51">
        <v>59</v>
      </c>
      <c r="I152" s="51">
        <v>40</v>
      </c>
      <c r="J152" s="51">
        <v>9</v>
      </c>
      <c r="K152" s="51">
        <v>64</v>
      </c>
      <c r="L152" s="84">
        <v>44</v>
      </c>
      <c r="M152" s="55">
        <v>1.179</v>
      </c>
      <c r="N152" s="56">
        <v>0.2</v>
      </c>
      <c r="O152" s="56">
        <v>0</v>
      </c>
      <c r="P152" s="56">
        <v>3.3</v>
      </c>
      <c r="Q152" s="55">
        <v>0.153</v>
      </c>
      <c r="R152" s="56">
        <v>0.2</v>
      </c>
    </row>
    <row r="153" spans="1:18" ht="15.75" thickBot="1" x14ac:dyDescent="0.3">
      <c r="A153" s="337" t="s">
        <v>111</v>
      </c>
      <c r="B153" s="338">
        <f>SUM(B140:B142)</f>
        <v>90</v>
      </c>
      <c r="C153" s="51" t="e">
        <v>#REF!</v>
      </c>
      <c r="D153" s="52" t="e">
        <v>#REF!</v>
      </c>
      <c r="E153" s="53">
        <v>18</v>
      </c>
      <c r="F153" s="51">
        <v>658</v>
      </c>
      <c r="G153" s="51">
        <v>558</v>
      </c>
      <c r="H153" s="51">
        <v>59</v>
      </c>
      <c r="I153" s="51">
        <v>40</v>
      </c>
      <c r="J153" s="51">
        <v>9</v>
      </c>
      <c r="K153" s="51">
        <v>64</v>
      </c>
      <c r="L153" s="84">
        <v>44</v>
      </c>
      <c r="M153" s="55">
        <v>1.179</v>
      </c>
      <c r="N153" s="56">
        <v>0.7</v>
      </c>
      <c r="O153" s="56">
        <v>0</v>
      </c>
      <c r="P153" s="56">
        <v>3.3</v>
      </c>
      <c r="Q153" s="55">
        <v>0.153</v>
      </c>
      <c r="R153" s="56">
        <v>0.6</v>
      </c>
    </row>
    <row r="154" spans="1:18" ht="15.75" thickBot="1" x14ac:dyDescent="0.3">
      <c r="A154" s="337" t="s">
        <v>112</v>
      </c>
      <c r="B154" s="338">
        <v>91</v>
      </c>
      <c r="C154" s="51" t="e">
        <v>#REF!</v>
      </c>
      <c r="D154" s="52" t="e">
        <v>#REF!</v>
      </c>
      <c r="E154" s="53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</row>
    <row r="155" spans="1:18" ht="15.75" thickBot="1" x14ac:dyDescent="0.3">
      <c r="A155" s="337" t="s">
        <v>113</v>
      </c>
      <c r="B155" s="338">
        <v>92</v>
      </c>
      <c r="C155" s="51">
        <v>1</v>
      </c>
      <c r="D155" s="52">
        <v>92</v>
      </c>
      <c r="E155" s="53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</row>
    <row r="156" spans="1:18" ht="15.75" thickBot="1" x14ac:dyDescent="0.3">
      <c r="A156" s="337" t="s">
        <v>114</v>
      </c>
      <c r="B156" s="338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 x14ac:dyDescent="0.25">
      <c r="A157" s="377" t="s">
        <v>72</v>
      </c>
      <c r="B157" s="378"/>
      <c r="C157" s="378"/>
      <c r="D157" s="378"/>
      <c r="E157" s="378"/>
      <c r="F157" s="378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4"/>
  <sheetViews>
    <sheetView topLeftCell="A212" zoomScaleNormal="100" workbookViewId="0">
      <selection activeCell="G103" sqref="G103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x14ac:dyDescent="0.25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2" t="s">
        <v>117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99</v>
      </c>
      <c r="B5" s="351">
        <v>31</v>
      </c>
      <c r="C5" s="203">
        <v>25.4</v>
      </c>
      <c r="D5" s="206">
        <v>1.2204724409448819</v>
      </c>
      <c r="E5" s="203">
        <v>126</v>
      </c>
      <c r="F5" s="203">
        <v>3019</v>
      </c>
      <c r="G5" s="203">
        <v>3290</v>
      </c>
      <c r="H5" s="203">
        <v>379</v>
      </c>
      <c r="I5" s="203">
        <v>254</v>
      </c>
      <c r="J5" s="203">
        <v>20</v>
      </c>
      <c r="K5" s="203">
        <v>424</v>
      </c>
      <c r="L5" s="209">
        <v>298</v>
      </c>
      <c r="M5" s="204">
        <v>0.91800000000000004</v>
      </c>
      <c r="N5" s="205">
        <v>13.7</v>
      </c>
      <c r="O5" s="205">
        <v>0.7</v>
      </c>
      <c r="P5" s="207">
        <v>3</v>
      </c>
      <c r="Q5" s="208">
        <v>5.2999999999999999E-2</v>
      </c>
      <c r="R5" s="207">
        <v>12.2</v>
      </c>
      <c r="S5" s="203">
        <v>5</v>
      </c>
      <c r="T5" s="208">
        <v>1.0570824524312896E-2</v>
      </c>
    </row>
    <row r="6" spans="1:20" ht="15.75" thickBot="1" x14ac:dyDescent="0.3">
      <c r="A6" s="353" t="s">
        <v>100</v>
      </c>
      <c r="B6" s="351">
        <v>28</v>
      </c>
      <c r="C6" s="203" t="s">
        <v>48</v>
      </c>
      <c r="D6" s="203" t="s">
        <v>48</v>
      </c>
      <c r="E6" s="203" t="s">
        <v>48</v>
      </c>
      <c r="F6" s="203" t="s">
        <v>48</v>
      </c>
      <c r="G6" s="203" t="s">
        <v>48</v>
      </c>
      <c r="H6" s="203" t="s">
        <v>48</v>
      </c>
      <c r="I6" s="203" t="s">
        <v>48</v>
      </c>
      <c r="J6" s="203" t="s">
        <v>48</v>
      </c>
      <c r="K6" s="203" t="s">
        <v>48</v>
      </c>
      <c r="L6" s="209" t="s">
        <v>48</v>
      </c>
      <c r="M6" s="204"/>
      <c r="N6" s="205"/>
      <c r="O6" s="205"/>
      <c r="P6" s="207"/>
      <c r="Q6" s="208"/>
      <c r="R6" s="207"/>
      <c r="S6" s="203">
        <v>3</v>
      </c>
      <c r="T6" s="208">
        <v>6.1099796334012219E-3</v>
      </c>
    </row>
    <row r="7" spans="1:20" ht="15.75" thickBot="1" x14ac:dyDescent="0.3">
      <c r="A7" s="353" t="s">
        <v>101</v>
      </c>
      <c r="B7" s="351">
        <v>31</v>
      </c>
      <c r="C7" s="18">
        <v>117.71428571428571</v>
      </c>
      <c r="D7" s="18">
        <v>3.0238095238095233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78" t="s">
        <v>48</v>
      </c>
      <c r="M7" s="21"/>
      <c r="N7" s="22"/>
      <c r="O7" s="22"/>
      <c r="P7" s="80"/>
      <c r="Q7" s="81"/>
      <c r="R7" s="80"/>
      <c r="S7" s="18">
        <v>3</v>
      </c>
      <c r="T7" s="81">
        <v>5.3285968028419185E-3</v>
      </c>
    </row>
    <row r="8" spans="1:20" ht="15.75" thickBot="1" x14ac:dyDescent="0.3">
      <c r="A8" s="353" t="s">
        <v>102</v>
      </c>
      <c r="B8" s="355">
        <v>30</v>
      </c>
      <c r="C8" s="18">
        <v>70</v>
      </c>
      <c r="D8" s="18">
        <v>4.1071428571428568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78" t="s">
        <v>48</v>
      </c>
      <c r="M8" s="21"/>
      <c r="N8" s="22"/>
      <c r="O8" s="22"/>
      <c r="P8" s="80"/>
      <c r="Q8" s="81"/>
      <c r="R8" s="80"/>
      <c r="S8" s="18">
        <v>3</v>
      </c>
      <c r="T8" s="81">
        <v>5.6925996204933585E-3</v>
      </c>
    </row>
    <row r="9" spans="1:20" ht="15.75" thickBot="1" x14ac:dyDescent="0.3">
      <c r="A9" s="353" t="s">
        <v>103</v>
      </c>
      <c r="B9" s="351">
        <v>31</v>
      </c>
      <c r="C9" s="18">
        <v>71.714285714285708</v>
      </c>
      <c r="D9" s="18">
        <v>1.7333333333333332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78" t="s">
        <v>48</v>
      </c>
      <c r="M9" s="21" t="s">
        <v>48</v>
      </c>
      <c r="N9" s="22" t="s">
        <v>48</v>
      </c>
      <c r="O9" s="22" t="s">
        <v>48</v>
      </c>
      <c r="P9" s="80" t="s">
        <v>48</v>
      </c>
      <c r="Q9" s="81" t="s">
        <v>48</v>
      </c>
      <c r="R9" s="80" t="s">
        <v>48</v>
      </c>
      <c r="S9" s="18">
        <v>2</v>
      </c>
      <c r="T9" s="81">
        <v>3.1695721077654518E-3</v>
      </c>
    </row>
    <row r="10" spans="1:20" ht="15.75" thickBot="1" x14ac:dyDescent="0.3">
      <c r="A10" s="353" t="s">
        <v>104</v>
      </c>
      <c r="B10" s="351">
        <v>30</v>
      </c>
      <c r="C10" s="18">
        <v>62</v>
      </c>
      <c r="D10" s="18">
        <v>4.1428571428571432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78" t="s">
        <v>48</v>
      </c>
      <c r="M10" s="21" t="s">
        <v>48</v>
      </c>
      <c r="N10" s="22" t="s">
        <v>48</v>
      </c>
      <c r="O10" s="22" t="s">
        <v>48</v>
      </c>
      <c r="P10" s="80" t="s">
        <v>48</v>
      </c>
      <c r="Q10" s="81" t="s">
        <v>48</v>
      </c>
      <c r="R10" s="80" t="s">
        <v>48</v>
      </c>
      <c r="S10" s="18">
        <v>7</v>
      </c>
      <c r="T10" s="81">
        <v>1.4141414141414142E-2</v>
      </c>
    </row>
    <row r="11" spans="1:20" ht="15.75" thickBot="1" x14ac:dyDescent="0.3">
      <c r="A11" s="353" t="s">
        <v>105</v>
      </c>
      <c r="B11" s="351">
        <v>31</v>
      </c>
      <c r="C11" s="18">
        <v>34.714285714285715</v>
      </c>
      <c r="D11" s="18">
        <v>1.1428571428571428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78" t="s">
        <v>48</v>
      </c>
      <c r="M11" s="21" t="s">
        <v>48</v>
      </c>
      <c r="N11" s="22" t="s">
        <v>48</v>
      </c>
      <c r="O11" s="22" t="s">
        <v>48</v>
      </c>
      <c r="P11" s="80" t="s">
        <v>48</v>
      </c>
      <c r="Q11" s="81" t="s">
        <v>48</v>
      </c>
      <c r="R11" s="80" t="s">
        <v>48</v>
      </c>
      <c r="S11" s="18">
        <v>2</v>
      </c>
      <c r="T11" s="81">
        <v>4.0983606557377051E-3</v>
      </c>
    </row>
    <row r="12" spans="1:20" ht="15.75" thickBot="1" x14ac:dyDescent="0.3">
      <c r="A12" s="353" t="s">
        <v>106</v>
      </c>
      <c r="B12" s="351">
        <v>31</v>
      </c>
      <c r="C12" s="18">
        <v>25.571428571428573</v>
      </c>
      <c r="D12" s="18">
        <v>0.8571428571428571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78" t="s">
        <v>48</v>
      </c>
      <c r="M12" s="21" t="s">
        <v>48</v>
      </c>
      <c r="N12" s="22" t="s">
        <v>48</v>
      </c>
      <c r="O12" s="22" t="s">
        <v>48</v>
      </c>
      <c r="P12" s="80" t="s">
        <v>48</v>
      </c>
      <c r="Q12" s="81" t="s">
        <v>48</v>
      </c>
      <c r="R12" s="80" t="s">
        <v>48</v>
      </c>
      <c r="S12" s="18">
        <v>6</v>
      </c>
      <c r="T12" s="81">
        <v>1.2605042016806723E-2</v>
      </c>
    </row>
    <row r="13" spans="1:20" ht="15.75" thickBot="1" x14ac:dyDescent="0.3">
      <c r="A13" s="353" t="s">
        <v>107</v>
      </c>
      <c r="B13" s="351">
        <v>30</v>
      </c>
      <c r="C13" s="18">
        <v>26.142857142857142</v>
      </c>
      <c r="D13" s="18">
        <v>0.8571428571428571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78" t="s">
        <v>48</v>
      </c>
      <c r="M13" s="21" t="s">
        <v>48</v>
      </c>
      <c r="N13" s="22" t="s">
        <v>48</v>
      </c>
      <c r="O13" s="22" t="s">
        <v>48</v>
      </c>
      <c r="P13" s="80" t="s">
        <v>48</v>
      </c>
      <c r="Q13" s="81" t="s">
        <v>48</v>
      </c>
      <c r="R13" s="80" t="s">
        <v>48</v>
      </c>
      <c r="S13" s="18">
        <v>3</v>
      </c>
      <c r="T13" s="81">
        <v>6.6079295154185024E-3</v>
      </c>
    </row>
    <row r="14" spans="1:20" ht="15.75" thickBot="1" x14ac:dyDescent="0.3">
      <c r="A14" s="353" t="s">
        <v>108</v>
      </c>
      <c r="B14" s="351">
        <v>31</v>
      </c>
      <c r="C14" s="18">
        <v>26.428571428571427</v>
      </c>
      <c r="D14" s="18">
        <v>0.8571428571428571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78" t="s">
        <v>48</v>
      </c>
      <c r="M14" s="21" t="s">
        <v>48</v>
      </c>
      <c r="N14" s="22" t="s">
        <v>48</v>
      </c>
      <c r="O14" s="22" t="s">
        <v>48</v>
      </c>
      <c r="P14" s="80" t="s">
        <v>48</v>
      </c>
      <c r="Q14" s="81" t="s">
        <v>48</v>
      </c>
      <c r="R14" s="80" t="s">
        <v>48</v>
      </c>
      <c r="S14" s="18" t="s">
        <v>48</v>
      </c>
      <c r="T14" s="81" t="e">
        <v>#VALUE!</v>
      </c>
    </row>
    <row r="15" spans="1:20" ht="15.75" thickBot="1" x14ac:dyDescent="0.3">
      <c r="A15" s="353" t="s">
        <v>109</v>
      </c>
      <c r="B15" s="351">
        <v>30</v>
      </c>
      <c r="C15" s="18">
        <v>26.285714285714285</v>
      </c>
      <c r="D15" s="18">
        <v>1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78" t="s">
        <v>48</v>
      </c>
      <c r="M15" s="21" t="s">
        <v>48</v>
      </c>
      <c r="N15" s="22" t="s">
        <v>48</v>
      </c>
      <c r="O15" s="22" t="s">
        <v>48</v>
      </c>
      <c r="P15" s="80" t="s">
        <v>48</v>
      </c>
      <c r="Q15" s="81" t="s">
        <v>48</v>
      </c>
      <c r="R15" s="80" t="s">
        <v>48</v>
      </c>
      <c r="S15" s="18"/>
      <c r="T15" s="81"/>
    </row>
    <row r="16" spans="1:20" ht="15.75" thickBot="1" x14ac:dyDescent="0.3">
      <c r="A16" s="353" t="s">
        <v>110</v>
      </c>
      <c r="B16" s="357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7" t="s">
        <v>115</v>
      </c>
      <c r="B17" s="338">
        <f>SUM(B5:B16)</f>
        <v>365</v>
      </c>
      <c r="C17" s="30">
        <v>512.11428571428576</v>
      </c>
      <c r="D17" s="31">
        <v>0.7127315331399241</v>
      </c>
      <c r="E17" s="30">
        <v>126</v>
      </c>
      <c r="F17" s="30">
        <v>3019</v>
      </c>
      <c r="G17" s="30">
        <v>3290</v>
      </c>
      <c r="H17" s="30">
        <v>379</v>
      </c>
      <c r="I17" s="30">
        <v>254</v>
      </c>
      <c r="J17" s="30">
        <v>20</v>
      </c>
      <c r="K17" s="30">
        <v>424</v>
      </c>
      <c r="L17" s="79">
        <v>298</v>
      </c>
      <c r="M17" s="57">
        <v>0.91800000000000004</v>
      </c>
      <c r="N17" s="129">
        <v>1.2</v>
      </c>
      <c r="O17" s="129">
        <v>0.7</v>
      </c>
      <c r="P17" s="34">
        <v>3</v>
      </c>
      <c r="Q17" s="33">
        <v>5.2999999999999999E-2</v>
      </c>
      <c r="R17" s="34">
        <v>1</v>
      </c>
      <c r="S17" s="30">
        <v>34</v>
      </c>
      <c r="T17" s="81">
        <v>6.6679741125710923E-3</v>
      </c>
    </row>
    <row r="18" spans="1:20" ht="15.75" thickBot="1" x14ac:dyDescent="0.3">
      <c r="A18" s="337" t="s">
        <v>111</v>
      </c>
      <c r="B18" s="338">
        <f>SUM(B5:B7)</f>
        <v>90</v>
      </c>
      <c r="C18" s="30">
        <v>143.1142857142857</v>
      </c>
      <c r="D18" s="31">
        <v>0.62886803753244169</v>
      </c>
      <c r="E18" s="30">
        <v>126</v>
      </c>
      <c r="F18" s="30">
        <v>3019</v>
      </c>
      <c r="G18" s="30">
        <v>3290</v>
      </c>
      <c r="H18" s="30">
        <v>379</v>
      </c>
      <c r="I18" s="30">
        <v>254</v>
      </c>
      <c r="J18" s="30">
        <v>20</v>
      </c>
      <c r="K18" s="30">
        <v>424</v>
      </c>
      <c r="L18" s="79">
        <v>298</v>
      </c>
      <c r="M18" s="57">
        <v>0.91800000000000004</v>
      </c>
      <c r="N18" s="129">
        <v>4.7</v>
      </c>
      <c r="O18" s="129">
        <v>0.7</v>
      </c>
      <c r="P18" s="34">
        <v>3</v>
      </c>
      <c r="Q18" s="33">
        <v>5.2999999999999999E-2</v>
      </c>
      <c r="R18" s="34">
        <v>4.2</v>
      </c>
      <c r="S18" s="30">
        <v>11</v>
      </c>
      <c r="T18" s="81">
        <v>7.2036673215455137E-3</v>
      </c>
    </row>
    <row r="19" spans="1:20" ht="15.75" thickBot="1" x14ac:dyDescent="0.3">
      <c r="A19" s="337" t="s">
        <v>112</v>
      </c>
      <c r="B19" s="338">
        <v>91</v>
      </c>
      <c r="C19" s="30">
        <v>203.71428571428572</v>
      </c>
      <c r="D19" s="31">
        <v>0.44670406732117812</v>
      </c>
      <c r="E19" s="30" t="s">
        <v>48</v>
      </c>
      <c r="F19" s="30" t="s">
        <v>48</v>
      </c>
      <c r="G19" s="30" t="s">
        <v>48</v>
      </c>
      <c r="H19" s="30" t="s">
        <v>48</v>
      </c>
      <c r="I19" s="30" t="s">
        <v>48</v>
      </c>
      <c r="J19" s="30" t="s">
        <v>48</v>
      </c>
      <c r="K19" s="30" t="s">
        <v>48</v>
      </c>
      <c r="L19" s="79" t="s">
        <v>48</v>
      </c>
      <c r="M19" s="57" t="s">
        <v>48</v>
      </c>
      <c r="N19" s="129" t="s">
        <v>48</v>
      </c>
      <c r="O19" s="129" t="s">
        <v>48</v>
      </c>
      <c r="P19" s="34" t="s">
        <v>48</v>
      </c>
      <c r="Q19" s="33" t="s">
        <v>48</v>
      </c>
      <c r="R19" s="34" t="s">
        <v>48</v>
      </c>
      <c r="S19" s="30">
        <v>12</v>
      </c>
      <c r="T19" s="81">
        <v>7.2595281306715061E-3</v>
      </c>
    </row>
    <row r="20" spans="1:20" ht="15.75" thickBot="1" x14ac:dyDescent="0.3">
      <c r="A20" s="337" t="s">
        <v>113</v>
      </c>
      <c r="B20" s="338">
        <v>92</v>
      </c>
      <c r="C20" s="30">
        <v>86.428571428571431</v>
      </c>
      <c r="D20" s="31">
        <v>1.0644628099173554</v>
      </c>
      <c r="E20" s="30" t="s">
        <v>48</v>
      </c>
      <c r="F20" s="30" t="s">
        <v>48</v>
      </c>
      <c r="G20" s="30" t="s">
        <v>48</v>
      </c>
      <c r="H20" s="30" t="s">
        <v>48</v>
      </c>
      <c r="I20" s="30" t="s">
        <v>48</v>
      </c>
      <c r="J20" s="30" t="s">
        <v>48</v>
      </c>
      <c r="K20" s="30" t="s">
        <v>48</v>
      </c>
      <c r="L20" s="79" t="s">
        <v>48</v>
      </c>
      <c r="M20" s="57" t="s">
        <v>48</v>
      </c>
      <c r="N20" s="129" t="s">
        <v>48</v>
      </c>
      <c r="O20" s="129" t="s">
        <v>48</v>
      </c>
      <c r="P20" s="34" t="s">
        <v>48</v>
      </c>
      <c r="Q20" s="33" t="s">
        <v>48</v>
      </c>
      <c r="R20" s="34" t="s">
        <v>48</v>
      </c>
      <c r="S20" s="30">
        <v>11</v>
      </c>
      <c r="T20" s="81">
        <v>7.7574047954866009E-3</v>
      </c>
    </row>
    <row r="21" spans="1:20" ht="15.75" thickBot="1" x14ac:dyDescent="0.3">
      <c r="A21" s="337" t="s">
        <v>114</v>
      </c>
      <c r="B21" s="338">
        <v>92</v>
      </c>
      <c r="C21" s="30">
        <v>78.857142857142847</v>
      </c>
      <c r="D21" s="31">
        <v>1.1666666666666667</v>
      </c>
      <c r="E21" s="30" t="s">
        <v>48</v>
      </c>
      <c r="F21" s="30" t="s">
        <v>48</v>
      </c>
      <c r="G21" s="30" t="s">
        <v>48</v>
      </c>
      <c r="H21" s="30" t="s">
        <v>48</v>
      </c>
      <c r="I21" s="30" t="s">
        <v>48</v>
      </c>
      <c r="J21" s="30" t="s">
        <v>48</v>
      </c>
      <c r="K21" s="30" t="s">
        <v>48</v>
      </c>
      <c r="L21" s="79" t="s">
        <v>48</v>
      </c>
      <c r="M21" s="57" t="s">
        <v>48</v>
      </c>
      <c r="N21" s="129" t="s">
        <v>48</v>
      </c>
      <c r="O21" s="129" t="s">
        <v>48</v>
      </c>
      <c r="P21" s="34" t="s">
        <v>48</v>
      </c>
      <c r="Q21" s="33" t="s">
        <v>48</v>
      </c>
      <c r="R21" s="34" t="s">
        <v>48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 x14ac:dyDescent="0.25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 x14ac:dyDescent="0.25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 x14ac:dyDescent="0.3">
      <c r="A26" s="70" t="s">
        <v>121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3" t="s">
        <v>99</v>
      </c>
      <c r="B28" s="351">
        <v>31</v>
      </c>
      <c r="C28" s="210">
        <v>0</v>
      </c>
      <c r="D28" s="210">
        <v>3</v>
      </c>
      <c r="E28" s="210">
        <v>24</v>
      </c>
      <c r="F28" s="210">
        <v>826</v>
      </c>
      <c r="G28" s="210">
        <v>742</v>
      </c>
      <c r="H28" s="210">
        <v>88</v>
      </c>
      <c r="I28" s="210">
        <v>56</v>
      </c>
      <c r="J28" s="210">
        <v>4</v>
      </c>
      <c r="K28" s="210">
        <v>91</v>
      </c>
      <c r="L28" s="210">
        <v>78</v>
      </c>
      <c r="M28" s="213">
        <v>1.1132075471698113</v>
      </c>
      <c r="N28" s="212">
        <v>2.9</v>
      </c>
      <c r="O28" s="212">
        <v>0</v>
      </c>
      <c r="P28" s="212">
        <v>3.7</v>
      </c>
      <c r="Q28" s="211">
        <v>4.4999999999999998E-2</v>
      </c>
      <c r="R28" s="214">
        <v>2.8</v>
      </c>
      <c r="S28" s="216">
        <v>0</v>
      </c>
      <c r="T28" s="215">
        <v>0</v>
      </c>
    </row>
    <row r="29" spans="1:20" ht="15.75" thickBot="1" x14ac:dyDescent="0.3">
      <c r="A29" s="353" t="s">
        <v>100</v>
      </c>
      <c r="B29" s="351">
        <v>28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>
        <v>0</v>
      </c>
      <c r="M29" s="213"/>
      <c r="N29" s="212"/>
      <c r="O29" s="212"/>
      <c r="P29" s="212"/>
      <c r="Q29" s="211"/>
      <c r="R29" s="214"/>
      <c r="S29" s="216">
        <v>0</v>
      </c>
      <c r="T29" s="215">
        <v>0</v>
      </c>
    </row>
    <row r="30" spans="1:20" ht="15.75" thickBot="1" x14ac:dyDescent="0.3">
      <c r="A30" s="353" t="s">
        <v>101</v>
      </c>
      <c r="B30" s="351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0</v>
      </c>
      <c r="M30" s="81"/>
      <c r="N30" s="22"/>
      <c r="O30" s="22"/>
      <c r="P30" s="22"/>
      <c r="Q30" s="21"/>
      <c r="R30" s="37"/>
      <c r="S30" s="105">
        <v>1</v>
      </c>
      <c r="T30" s="86">
        <v>6.8965517241379309E-3</v>
      </c>
    </row>
    <row r="31" spans="1:20" ht="15.75" thickBot="1" x14ac:dyDescent="0.3">
      <c r="A31" s="353" t="s">
        <v>102</v>
      </c>
      <c r="B31" s="355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0</v>
      </c>
      <c r="M31" s="81"/>
      <c r="N31" s="22"/>
      <c r="O31" s="22"/>
      <c r="P31" s="22"/>
      <c r="Q31" s="21"/>
      <c r="R31" s="37"/>
      <c r="S31" s="105">
        <v>0</v>
      </c>
      <c r="T31" s="86">
        <v>0</v>
      </c>
    </row>
    <row r="32" spans="1:20" ht="15.75" thickBot="1" x14ac:dyDescent="0.3">
      <c r="A32" s="353" t="s">
        <v>103</v>
      </c>
      <c r="B32" s="351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>
        <v>0</v>
      </c>
      <c r="M32" s="81"/>
      <c r="N32" s="22"/>
      <c r="O32" s="22"/>
      <c r="P32" s="22"/>
      <c r="Q32" s="21"/>
      <c r="R32" s="37"/>
      <c r="S32" s="105">
        <v>0</v>
      </c>
      <c r="T32" s="86">
        <v>0</v>
      </c>
    </row>
    <row r="33" spans="1:20" ht="15.75" thickBot="1" x14ac:dyDescent="0.3">
      <c r="A33" s="353" t="s">
        <v>104</v>
      </c>
      <c r="B33" s="351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0">
        <v>0</v>
      </c>
      <c r="M33" s="81"/>
      <c r="N33" s="22"/>
      <c r="O33" s="22"/>
      <c r="P33" s="22"/>
      <c r="Q33" s="21"/>
      <c r="R33" s="37"/>
      <c r="S33" s="105">
        <v>0</v>
      </c>
      <c r="T33" s="86">
        <v>0</v>
      </c>
    </row>
    <row r="34" spans="1:20" ht="15.75" thickBot="1" x14ac:dyDescent="0.3">
      <c r="A34" s="353" t="s">
        <v>105</v>
      </c>
      <c r="B34" s="351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0</v>
      </c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 x14ac:dyDescent="0.3">
      <c r="A35" s="353" t="s">
        <v>106</v>
      </c>
      <c r="B35" s="351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0</v>
      </c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53" t="s">
        <v>107</v>
      </c>
      <c r="B36" s="351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53" t="s">
        <v>108</v>
      </c>
      <c r="B37" s="351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53" t="s">
        <v>109</v>
      </c>
      <c r="B38" s="351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3" t="s">
        <v>110</v>
      </c>
      <c r="B39" s="357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7" t="s">
        <v>115</v>
      </c>
      <c r="B40" s="338">
        <f>SUM(B28:B39)</f>
        <v>365</v>
      </c>
      <c r="C40" s="51">
        <v>0</v>
      </c>
      <c r="D40" s="52" t="e">
        <v>#DIV/0!</v>
      </c>
      <c r="E40" s="51">
        <v>24</v>
      </c>
      <c r="F40" s="51">
        <v>826</v>
      </c>
      <c r="G40" s="51">
        <v>742</v>
      </c>
      <c r="H40" s="51">
        <v>88</v>
      </c>
      <c r="I40" s="51">
        <v>56</v>
      </c>
      <c r="J40" s="51">
        <v>4</v>
      </c>
      <c r="K40" s="51">
        <v>91</v>
      </c>
      <c r="L40" s="84">
        <v>78</v>
      </c>
      <c r="M40" s="55">
        <v>1.113</v>
      </c>
      <c r="N40" s="56">
        <v>0.2</v>
      </c>
      <c r="O40" s="56">
        <v>0</v>
      </c>
      <c r="P40" s="56">
        <v>3.7</v>
      </c>
      <c r="Q40" s="55">
        <v>4.4999999999999998E-2</v>
      </c>
      <c r="R40" s="56">
        <v>0.2</v>
      </c>
      <c r="S40" s="51">
        <v>3</v>
      </c>
      <c r="T40" s="57">
        <v>2.3999999999999998E-3</v>
      </c>
    </row>
    <row r="41" spans="1:20" ht="15.75" thickBot="1" x14ac:dyDescent="0.3">
      <c r="A41" s="337" t="s">
        <v>111</v>
      </c>
      <c r="B41" s="338">
        <f>SUM(B28:B30)</f>
        <v>90</v>
      </c>
      <c r="C41" s="51">
        <v>0</v>
      </c>
      <c r="D41" s="52" t="e">
        <v>#DIV/0!</v>
      </c>
      <c r="E41" s="51">
        <v>24</v>
      </c>
      <c r="F41" s="51">
        <v>826</v>
      </c>
      <c r="G41" s="51">
        <v>742</v>
      </c>
      <c r="H41" s="51">
        <v>88</v>
      </c>
      <c r="I41" s="51">
        <v>56</v>
      </c>
      <c r="J41" s="51">
        <v>4</v>
      </c>
      <c r="K41" s="51">
        <v>91</v>
      </c>
      <c r="L41" s="84">
        <v>78</v>
      </c>
      <c r="M41" s="55">
        <v>1.113</v>
      </c>
      <c r="N41" s="56">
        <v>1</v>
      </c>
      <c r="O41" s="56">
        <v>0</v>
      </c>
      <c r="P41" s="56">
        <v>3.7</v>
      </c>
      <c r="Q41" s="55">
        <v>4.4999999999999998E-2</v>
      </c>
      <c r="R41" s="56">
        <v>1</v>
      </c>
      <c r="S41" s="51">
        <v>1</v>
      </c>
      <c r="T41" s="57">
        <v>2.6385224274406332E-3</v>
      </c>
    </row>
    <row r="42" spans="1:20" ht="15.75" thickBot="1" x14ac:dyDescent="0.3">
      <c r="A42" s="337" t="s">
        <v>112</v>
      </c>
      <c r="B42" s="338">
        <v>91</v>
      </c>
      <c r="C42" s="51">
        <v>0</v>
      </c>
      <c r="D42" s="52" t="e">
        <v>#DIV/0!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57">
        <v>0</v>
      </c>
    </row>
    <row r="43" spans="1:20" ht="15.75" thickBot="1" x14ac:dyDescent="0.3">
      <c r="A43" s="337" t="s">
        <v>113</v>
      </c>
      <c r="B43" s="338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 x14ac:dyDescent="0.3">
      <c r="A44" s="337" t="s">
        <v>114</v>
      </c>
      <c r="B44" s="338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 x14ac:dyDescent="0.25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 x14ac:dyDescent="0.3">
      <c r="A49" s="70" t="s">
        <v>122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3" t="s">
        <v>99</v>
      </c>
      <c r="B51" s="351">
        <v>31</v>
      </c>
      <c r="C51" s="217">
        <v>1</v>
      </c>
      <c r="D51" s="217">
        <v>0</v>
      </c>
      <c r="E51" s="217">
        <v>21</v>
      </c>
      <c r="F51" s="217">
        <v>717</v>
      </c>
      <c r="G51" s="217">
        <v>662</v>
      </c>
      <c r="H51" s="217">
        <v>95</v>
      </c>
      <c r="I51" s="217">
        <v>66</v>
      </c>
      <c r="J51" s="217">
        <v>14</v>
      </c>
      <c r="K51" s="217">
        <v>98</v>
      </c>
      <c r="L51" s="217">
        <v>84</v>
      </c>
      <c r="M51" s="220">
        <v>1.0830815709969788</v>
      </c>
      <c r="N51" s="219">
        <v>3.2</v>
      </c>
      <c r="O51" s="219">
        <v>0</v>
      </c>
      <c r="P51" s="219">
        <v>4.5</v>
      </c>
      <c r="Q51" s="218">
        <v>0.14699999999999999</v>
      </c>
      <c r="R51" s="221">
        <v>3.1</v>
      </c>
      <c r="S51" s="223">
        <v>4</v>
      </c>
      <c r="T51" s="222">
        <v>3.2786885245901641E-2</v>
      </c>
    </row>
    <row r="52" spans="1:20" ht="15.75" thickBot="1" x14ac:dyDescent="0.3">
      <c r="A52" s="353" t="s">
        <v>100</v>
      </c>
      <c r="B52" s="351">
        <v>28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>
        <v>0</v>
      </c>
      <c r="M52" s="220"/>
      <c r="N52" s="219"/>
      <c r="O52" s="219"/>
      <c r="P52" s="219"/>
      <c r="Q52" s="218"/>
      <c r="R52" s="221"/>
      <c r="S52" s="223">
        <v>1</v>
      </c>
      <c r="T52" s="222">
        <v>8.6206896551724137E-3</v>
      </c>
    </row>
    <row r="53" spans="1:20" ht="15.75" thickBot="1" x14ac:dyDescent="0.3">
      <c r="A53" s="353" t="s">
        <v>101</v>
      </c>
      <c r="B53" s="351">
        <v>31</v>
      </c>
      <c r="C53" s="20"/>
      <c r="D53" s="20"/>
      <c r="E53" s="20"/>
      <c r="F53" s="20"/>
      <c r="G53" s="20"/>
      <c r="H53" s="20"/>
      <c r="I53" s="20"/>
      <c r="J53" s="20"/>
      <c r="K53" s="20"/>
      <c r="L53" s="20">
        <v>0</v>
      </c>
      <c r="M53" s="81"/>
      <c r="N53" s="22"/>
      <c r="O53" s="22"/>
      <c r="P53" s="22"/>
      <c r="Q53" s="21"/>
      <c r="R53" s="37"/>
      <c r="S53" s="105">
        <v>0</v>
      </c>
      <c r="T53" s="86">
        <v>0</v>
      </c>
    </row>
    <row r="54" spans="1:20" ht="15.75" thickBot="1" x14ac:dyDescent="0.3">
      <c r="A54" s="353" t="s">
        <v>102</v>
      </c>
      <c r="B54" s="355">
        <v>30</v>
      </c>
      <c r="C54" s="20"/>
      <c r="D54" s="20"/>
      <c r="E54" s="20"/>
      <c r="F54" s="20"/>
      <c r="G54" s="20"/>
      <c r="H54" s="20"/>
      <c r="I54" s="20"/>
      <c r="J54" s="20"/>
      <c r="K54" s="20"/>
      <c r="L54" s="20">
        <v>0</v>
      </c>
      <c r="M54" s="81"/>
      <c r="N54" s="22"/>
      <c r="O54" s="22"/>
      <c r="P54" s="22"/>
      <c r="Q54" s="21"/>
      <c r="R54" s="37"/>
      <c r="S54" s="105">
        <v>1</v>
      </c>
      <c r="T54" s="86">
        <v>7.575757575757576E-3</v>
      </c>
    </row>
    <row r="55" spans="1:20" ht="15.75" thickBot="1" x14ac:dyDescent="0.3">
      <c r="A55" s="353" t="s">
        <v>103</v>
      </c>
      <c r="B55" s="351">
        <v>31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v>0</v>
      </c>
      <c r="M55" s="81"/>
      <c r="N55" s="22"/>
      <c r="O55" s="22"/>
      <c r="P55" s="22"/>
      <c r="Q55" s="21"/>
      <c r="R55" s="37"/>
      <c r="S55" s="105">
        <v>0</v>
      </c>
      <c r="T55" s="86">
        <v>0</v>
      </c>
    </row>
    <row r="56" spans="1:20" ht="15.75" thickBot="1" x14ac:dyDescent="0.3">
      <c r="A56" s="353" t="s">
        <v>104</v>
      </c>
      <c r="B56" s="351">
        <v>30</v>
      </c>
      <c r="C56" s="20"/>
      <c r="D56" s="20"/>
      <c r="E56" s="20"/>
      <c r="F56" s="20"/>
      <c r="G56" s="20"/>
      <c r="H56" s="20"/>
      <c r="I56" s="20"/>
      <c r="J56" s="20"/>
      <c r="K56" s="20"/>
      <c r="L56" s="20">
        <v>0</v>
      </c>
      <c r="M56" s="81"/>
      <c r="N56" s="22"/>
      <c r="O56" s="22"/>
      <c r="P56" s="22"/>
      <c r="Q56" s="21"/>
      <c r="R56" s="37"/>
      <c r="S56" s="105">
        <v>0</v>
      </c>
      <c r="T56" s="86">
        <v>0</v>
      </c>
    </row>
    <row r="57" spans="1:20" ht="15.75" thickBot="1" x14ac:dyDescent="0.3">
      <c r="A57" s="353" t="s">
        <v>105</v>
      </c>
      <c r="B57" s="351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>
        <v>0</v>
      </c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 x14ac:dyDescent="0.3">
      <c r="A58" s="353" t="s">
        <v>106</v>
      </c>
      <c r="B58" s="351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v>0</v>
      </c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53" t="s">
        <v>107</v>
      </c>
      <c r="B59" s="351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0</v>
      </c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53" t="s">
        <v>108</v>
      </c>
      <c r="B60" s="351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53" t="s">
        <v>109</v>
      </c>
      <c r="B61" s="351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3" t="s">
        <v>110</v>
      </c>
      <c r="B62" s="357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7" t="s">
        <v>115</v>
      </c>
      <c r="B63" s="338">
        <f>SUM(B51:B62)</f>
        <v>365</v>
      </c>
      <c r="C63" s="51">
        <v>1</v>
      </c>
      <c r="D63" s="52">
        <v>365</v>
      </c>
      <c r="E63" s="51">
        <v>21</v>
      </c>
      <c r="F63" s="51">
        <v>717</v>
      </c>
      <c r="G63" s="51">
        <v>662</v>
      </c>
      <c r="H63" s="51">
        <v>95</v>
      </c>
      <c r="I63" s="51">
        <v>66</v>
      </c>
      <c r="J63" s="51">
        <v>14</v>
      </c>
      <c r="K63" s="51">
        <v>98</v>
      </c>
      <c r="L63" s="84">
        <v>84</v>
      </c>
      <c r="M63" s="55">
        <v>1.083</v>
      </c>
      <c r="N63" s="56">
        <v>0.3</v>
      </c>
      <c r="O63" s="56">
        <v>0</v>
      </c>
      <c r="P63" s="56">
        <v>4.5</v>
      </c>
      <c r="Q63" s="55">
        <v>0.14699999999999999</v>
      </c>
      <c r="R63" s="56">
        <v>0.3</v>
      </c>
      <c r="S63" s="51">
        <v>9</v>
      </c>
      <c r="T63" s="57">
        <v>6.7164179104477612E-3</v>
      </c>
    </row>
    <row r="64" spans="1:20" ht="15.75" thickBot="1" x14ac:dyDescent="0.3">
      <c r="A64" s="337" t="s">
        <v>111</v>
      </c>
      <c r="B64" s="338">
        <f>SUM(B51:B53)</f>
        <v>90</v>
      </c>
      <c r="C64" s="51">
        <v>1</v>
      </c>
      <c r="D64" s="52">
        <v>90</v>
      </c>
      <c r="E64" s="51">
        <v>21</v>
      </c>
      <c r="F64" s="51">
        <v>717</v>
      </c>
      <c r="G64" s="51">
        <v>662</v>
      </c>
      <c r="H64" s="51">
        <v>95</v>
      </c>
      <c r="I64" s="51">
        <v>66</v>
      </c>
      <c r="J64" s="51">
        <v>14</v>
      </c>
      <c r="K64" s="51">
        <v>98</v>
      </c>
      <c r="L64" s="84">
        <v>84</v>
      </c>
      <c r="M64" s="55">
        <v>1.083</v>
      </c>
      <c r="N64" s="56">
        <v>1.1000000000000001</v>
      </c>
      <c r="O64" s="56">
        <v>0</v>
      </c>
      <c r="P64" s="56">
        <v>4.5</v>
      </c>
      <c r="Q64" s="55">
        <v>0.14699999999999999</v>
      </c>
      <c r="R64" s="56">
        <v>1</v>
      </c>
      <c r="S64" s="51">
        <v>5</v>
      </c>
      <c r="T64" s="57">
        <v>1.3513513513513514E-2</v>
      </c>
    </row>
    <row r="65" spans="1:20" ht="15.75" thickBot="1" x14ac:dyDescent="0.3">
      <c r="A65" s="337" t="s">
        <v>112</v>
      </c>
      <c r="B65" s="338">
        <v>91</v>
      </c>
      <c r="C65" s="51">
        <v>0</v>
      </c>
      <c r="D65" s="52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1</v>
      </c>
      <c r="T65" s="57">
        <v>2.0964360587002098E-3</v>
      </c>
    </row>
    <row r="66" spans="1:20" ht="15.75" thickBot="1" x14ac:dyDescent="0.3">
      <c r="A66" s="337" t="s">
        <v>113</v>
      </c>
      <c r="B66" s="338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 x14ac:dyDescent="0.3">
      <c r="A67" s="337" t="s">
        <v>114</v>
      </c>
      <c r="B67" s="338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 hidden="1" x14ac:dyDescent="0.25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 hidden="1" x14ac:dyDescent="0.25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hidden="1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3" t="s">
        <v>99</v>
      </c>
      <c r="B74" s="351">
        <v>31</v>
      </c>
      <c r="C74" s="224">
        <v>2</v>
      </c>
      <c r="D74" s="224">
        <v>0</v>
      </c>
      <c r="E74" s="224" t="s">
        <v>48</v>
      </c>
      <c r="F74" s="224" t="s">
        <v>48</v>
      </c>
      <c r="G74" s="224" t="s">
        <v>48</v>
      </c>
      <c r="H74" s="224" t="s">
        <v>48</v>
      </c>
      <c r="I74" s="224" t="s">
        <v>48</v>
      </c>
      <c r="J74" s="224" t="s">
        <v>48</v>
      </c>
      <c r="K74" s="224" t="s">
        <v>48</v>
      </c>
      <c r="L74" s="224">
        <v>78</v>
      </c>
      <c r="M74" s="227" t="s">
        <v>48</v>
      </c>
      <c r="N74" s="226" t="s">
        <v>48</v>
      </c>
      <c r="O74" s="226" t="s">
        <v>48</v>
      </c>
      <c r="P74" s="226" t="s">
        <v>48</v>
      </c>
      <c r="Q74" s="225" t="s">
        <v>48</v>
      </c>
      <c r="R74" s="228" t="s">
        <v>48</v>
      </c>
      <c r="S74" s="230">
        <v>0</v>
      </c>
      <c r="T74" s="229">
        <v>0</v>
      </c>
    </row>
    <row r="75" spans="1:20" ht="15.75" hidden="1" thickBot="1" x14ac:dyDescent="0.3">
      <c r="A75" s="353" t="s">
        <v>100</v>
      </c>
      <c r="B75" s="351">
        <v>29</v>
      </c>
      <c r="C75" s="224">
        <v>1</v>
      </c>
      <c r="D75" s="224">
        <v>0</v>
      </c>
      <c r="E75" s="224"/>
      <c r="F75" s="224"/>
      <c r="G75" s="224"/>
      <c r="H75" s="224"/>
      <c r="I75" s="224"/>
      <c r="J75" s="224"/>
      <c r="K75" s="224"/>
      <c r="L75" s="224">
        <v>0</v>
      </c>
      <c r="M75" s="227"/>
      <c r="N75" s="226"/>
      <c r="O75" s="226"/>
      <c r="P75" s="226"/>
      <c r="Q75" s="225"/>
      <c r="R75" s="228"/>
      <c r="S75" s="230">
        <v>1</v>
      </c>
      <c r="T75" s="229">
        <v>1.3157894736842105E-2</v>
      </c>
    </row>
    <row r="76" spans="1:20" ht="15.75" hidden="1" thickBot="1" x14ac:dyDescent="0.3">
      <c r="A76" s="353" t="s">
        <v>101</v>
      </c>
      <c r="B76" s="351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3" t="s">
        <v>102</v>
      </c>
      <c r="B77" s="355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3" t="s">
        <v>103</v>
      </c>
      <c r="B78" s="351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3" t="s">
        <v>104</v>
      </c>
      <c r="B79" s="351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3" t="s">
        <v>105</v>
      </c>
      <c r="B80" s="351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3" t="s">
        <v>106</v>
      </c>
      <c r="B81" s="351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3" t="s">
        <v>107</v>
      </c>
      <c r="B82" s="351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3" t="s">
        <v>108</v>
      </c>
      <c r="B83" s="351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3" t="s">
        <v>109</v>
      </c>
      <c r="B84" s="351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3" t="s">
        <v>110</v>
      </c>
      <c r="B85" s="357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7" t="s">
        <v>115</v>
      </c>
      <c r="B86" s="338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7" t="s">
        <v>111</v>
      </c>
      <c r="B87" s="338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7" t="s">
        <v>112</v>
      </c>
      <c r="B88" s="338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7" t="s">
        <v>113</v>
      </c>
      <c r="B89" s="338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7" t="s">
        <v>114</v>
      </c>
      <c r="B90" s="338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9"/>
      <c r="B91" s="380"/>
      <c r="C91" s="380"/>
      <c r="D91" s="381"/>
      <c r="E91" s="380"/>
      <c r="F91" s="380"/>
      <c r="G91" s="38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 x14ac:dyDescent="0.25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 x14ac:dyDescent="0.3">
      <c r="A95" s="70" t="s">
        <v>124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 x14ac:dyDescent="0.3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3" t="s">
        <v>99</v>
      </c>
      <c r="B97" s="351">
        <v>31</v>
      </c>
      <c r="C97" s="231">
        <v>4</v>
      </c>
      <c r="D97" s="231">
        <v>2</v>
      </c>
      <c r="E97" s="231">
        <v>25</v>
      </c>
      <c r="F97" s="231">
        <v>785</v>
      </c>
      <c r="G97" s="231">
        <v>774</v>
      </c>
      <c r="H97" s="231">
        <v>73</v>
      </c>
      <c r="I97" s="231">
        <v>59</v>
      </c>
      <c r="J97" s="231">
        <v>0</v>
      </c>
      <c r="K97" s="231">
        <v>77</v>
      </c>
      <c r="L97" s="231">
        <v>54</v>
      </c>
      <c r="M97" s="234">
        <v>1.0142118863049097</v>
      </c>
      <c r="N97" s="233">
        <v>2.5</v>
      </c>
      <c r="O97" s="233">
        <v>0</v>
      </c>
      <c r="P97" s="233">
        <v>2.9</v>
      </c>
      <c r="Q97" s="232">
        <v>0</v>
      </c>
      <c r="R97" s="235">
        <v>2.4</v>
      </c>
      <c r="S97" s="237">
        <v>0</v>
      </c>
      <c r="T97" s="236">
        <v>0</v>
      </c>
    </row>
    <row r="98" spans="1:20" ht="15.75" thickBot="1" x14ac:dyDescent="0.3">
      <c r="A98" s="353" t="s">
        <v>100</v>
      </c>
      <c r="B98" s="351">
        <v>28</v>
      </c>
      <c r="C98" s="231">
        <v>0</v>
      </c>
      <c r="D98" s="231">
        <v>2</v>
      </c>
      <c r="E98" s="231"/>
      <c r="F98" s="231"/>
      <c r="G98" s="231"/>
      <c r="H98" s="231"/>
      <c r="I98" s="231"/>
      <c r="J98" s="231"/>
      <c r="K98" s="231"/>
      <c r="L98" s="231">
        <v>0</v>
      </c>
      <c r="M98" s="234"/>
      <c r="N98" s="233"/>
      <c r="O98" s="233"/>
      <c r="P98" s="233"/>
      <c r="Q98" s="232"/>
      <c r="R98" s="235"/>
      <c r="S98" s="237">
        <v>0</v>
      </c>
      <c r="T98" s="236">
        <v>0</v>
      </c>
    </row>
    <row r="99" spans="1:20" ht="15.75" thickBot="1" x14ac:dyDescent="0.3">
      <c r="A99" s="353" t="s">
        <v>101</v>
      </c>
      <c r="B99" s="351">
        <v>31</v>
      </c>
      <c r="C99" s="20">
        <v>1</v>
      </c>
      <c r="D99" s="20">
        <v>0</v>
      </c>
      <c r="E99" s="20"/>
      <c r="F99" s="20"/>
      <c r="G99" s="20"/>
      <c r="H99" s="20"/>
      <c r="I99" s="20"/>
      <c r="J99" s="20"/>
      <c r="K99" s="20"/>
      <c r="L99" s="20">
        <v>0</v>
      </c>
      <c r="M99" s="81"/>
      <c r="N99" s="22"/>
      <c r="O99" s="22"/>
      <c r="P99" s="22"/>
      <c r="Q99" s="21"/>
      <c r="R99" s="37"/>
      <c r="S99" s="105">
        <v>0</v>
      </c>
      <c r="T99" s="86">
        <v>0</v>
      </c>
    </row>
    <row r="100" spans="1:20" ht="15.75" thickBot="1" x14ac:dyDescent="0.3">
      <c r="A100" s="353" t="s">
        <v>102</v>
      </c>
      <c r="B100" s="355">
        <v>30</v>
      </c>
      <c r="C100" s="20">
        <v>0</v>
      </c>
      <c r="D100" s="20">
        <v>0</v>
      </c>
      <c r="E100" s="20"/>
      <c r="F100" s="20"/>
      <c r="G100" s="20"/>
      <c r="H100" s="20"/>
      <c r="I100" s="20"/>
      <c r="J100" s="20"/>
      <c r="K100" s="20"/>
      <c r="L100" s="20">
        <v>0</v>
      </c>
      <c r="M100" s="81"/>
      <c r="N100" s="22"/>
      <c r="O100" s="22"/>
      <c r="P100" s="22"/>
      <c r="Q100" s="21"/>
      <c r="R100" s="37"/>
      <c r="S100" s="105">
        <v>0</v>
      </c>
      <c r="T100" s="86">
        <v>0</v>
      </c>
    </row>
    <row r="101" spans="1:20" ht="15.75" thickBot="1" x14ac:dyDescent="0.3">
      <c r="A101" s="353" t="s">
        <v>103</v>
      </c>
      <c r="B101" s="351">
        <v>31</v>
      </c>
      <c r="C101" s="20">
        <v>1</v>
      </c>
      <c r="D101" s="20">
        <v>0</v>
      </c>
      <c r="E101" s="20"/>
      <c r="F101" s="20"/>
      <c r="G101" s="20"/>
      <c r="H101" s="20"/>
      <c r="I101" s="20"/>
      <c r="J101" s="20"/>
      <c r="K101" s="20"/>
      <c r="L101" s="20">
        <v>0</v>
      </c>
      <c r="M101" s="81"/>
      <c r="N101" s="22"/>
      <c r="O101" s="22"/>
      <c r="P101" s="22"/>
      <c r="Q101" s="21"/>
      <c r="R101" s="37"/>
      <c r="S101" s="105">
        <v>1</v>
      </c>
      <c r="T101" s="86">
        <v>1.5625E-2</v>
      </c>
    </row>
    <row r="102" spans="1:20" ht="15.75" thickBot="1" x14ac:dyDescent="0.3">
      <c r="A102" s="353" t="s">
        <v>104</v>
      </c>
      <c r="B102" s="351">
        <v>30</v>
      </c>
      <c r="C102" s="20">
        <v>3</v>
      </c>
      <c r="D102" s="20">
        <v>0</v>
      </c>
      <c r="E102" s="20"/>
      <c r="F102" s="20"/>
      <c r="G102" s="20"/>
      <c r="H102" s="20"/>
      <c r="I102" s="20"/>
      <c r="J102" s="20"/>
      <c r="K102" s="20"/>
      <c r="L102" s="20">
        <v>0</v>
      </c>
      <c r="M102" s="81"/>
      <c r="N102" s="22"/>
      <c r="O102" s="22"/>
      <c r="P102" s="22"/>
      <c r="Q102" s="21"/>
      <c r="R102" s="37"/>
      <c r="S102" s="105">
        <v>2</v>
      </c>
      <c r="T102" s="86">
        <v>3.0303030303030304E-2</v>
      </c>
    </row>
    <row r="103" spans="1:20" ht="15.75" thickBot="1" x14ac:dyDescent="0.3">
      <c r="A103" s="353" t="s">
        <v>105</v>
      </c>
      <c r="B103" s="351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>
        <v>0</v>
      </c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 x14ac:dyDescent="0.3">
      <c r="A104" s="353" t="s">
        <v>106</v>
      </c>
      <c r="B104" s="351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>
        <v>0</v>
      </c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53" t="s">
        <v>107</v>
      </c>
      <c r="B105" s="351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>
        <v>0</v>
      </c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53" t="s">
        <v>108</v>
      </c>
      <c r="B106" s="351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53" t="s">
        <v>109</v>
      </c>
      <c r="B107" s="351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3" t="s">
        <v>110</v>
      </c>
      <c r="B108" s="357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7" t="s">
        <v>115</v>
      </c>
      <c r="B109" s="338">
        <f>SUM(B97:B108)</f>
        <v>365</v>
      </c>
      <c r="C109" s="51">
        <v>18</v>
      </c>
      <c r="D109" s="52">
        <v>20.277777777777779</v>
      </c>
      <c r="E109" s="51">
        <v>25</v>
      </c>
      <c r="F109" s="51">
        <v>785</v>
      </c>
      <c r="G109" s="51">
        <v>774</v>
      </c>
      <c r="H109" s="51">
        <v>73</v>
      </c>
      <c r="I109" s="51">
        <v>59</v>
      </c>
      <c r="J109" s="51">
        <v>0</v>
      </c>
      <c r="K109" s="51">
        <v>77</v>
      </c>
      <c r="L109" s="84">
        <v>54</v>
      </c>
      <c r="M109" s="55">
        <v>1.014</v>
      </c>
      <c r="N109" s="56">
        <v>0.2</v>
      </c>
      <c r="O109" s="56">
        <v>0</v>
      </c>
      <c r="P109" s="56">
        <v>2.9</v>
      </c>
      <c r="Q109" s="55">
        <v>0</v>
      </c>
      <c r="R109" s="56">
        <v>0.2</v>
      </c>
      <c r="S109" s="51">
        <v>3</v>
      </c>
      <c r="T109" s="57">
        <v>5.8139534883720929E-3</v>
      </c>
    </row>
    <row r="110" spans="1:20" ht="15.75" thickBot="1" x14ac:dyDescent="0.3">
      <c r="A110" s="337" t="s">
        <v>111</v>
      </c>
      <c r="B110" s="338">
        <f>SUM(B97:B99)</f>
        <v>90</v>
      </c>
      <c r="C110" s="51">
        <v>5</v>
      </c>
      <c r="D110" s="52">
        <v>18</v>
      </c>
      <c r="E110" s="51">
        <v>25</v>
      </c>
      <c r="F110" s="51">
        <v>785</v>
      </c>
      <c r="G110" s="51">
        <v>774</v>
      </c>
      <c r="H110" s="51">
        <v>73</v>
      </c>
      <c r="I110" s="51">
        <v>59</v>
      </c>
      <c r="J110" s="51">
        <v>0</v>
      </c>
      <c r="K110" s="51">
        <v>77</v>
      </c>
      <c r="L110" s="84">
        <v>54</v>
      </c>
      <c r="M110" s="55">
        <v>1.014</v>
      </c>
      <c r="N110" s="56">
        <v>0.8</v>
      </c>
      <c r="O110" s="56">
        <v>0</v>
      </c>
      <c r="P110" s="56">
        <v>2.9</v>
      </c>
      <c r="Q110" s="55">
        <v>0</v>
      </c>
      <c r="R110" s="56">
        <v>0.8</v>
      </c>
      <c r="S110" s="51">
        <v>0</v>
      </c>
      <c r="T110" s="57">
        <v>0</v>
      </c>
    </row>
    <row r="111" spans="1:20" ht="15.75" thickBot="1" x14ac:dyDescent="0.3">
      <c r="A111" s="337" t="s">
        <v>112</v>
      </c>
      <c r="B111" s="338">
        <v>91</v>
      </c>
      <c r="C111" s="51">
        <v>4</v>
      </c>
      <c r="D111" s="52">
        <v>22.75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84">
        <v>0</v>
      </c>
      <c r="M111" s="55" t="s">
        <v>18</v>
      </c>
      <c r="N111" s="56" t="s">
        <v>18</v>
      </c>
      <c r="O111" s="56" t="s">
        <v>18</v>
      </c>
      <c r="P111" s="56" t="s">
        <v>18</v>
      </c>
      <c r="Q111" s="55" t="s">
        <v>18</v>
      </c>
      <c r="R111" s="56" t="s">
        <v>18</v>
      </c>
      <c r="S111" s="51">
        <v>3</v>
      </c>
      <c r="T111" s="57">
        <v>1.5544041450777202E-2</v>
      </c>
    </row>
    <row r="112" spans="1:20" ht="15.75" thickBot="1" x14ac:dyDescent="0.3">
      <c r="A112" s="337" t="s">
        <v>113</v>
      </c>
      <c r="B112" s="338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 x14ac:dyDescent="0.3">
      <c r="A113" s="337" t="s">
        <v>114</v>
      </c>
      <c r="B113" s="338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 x14ac:dyDescent="0.3">
      <c r="A115" s="70" t="s">
        <v>123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 x14ac:dyDescent="0.3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47</v>
      </c>
      <c r="R116" s="17" t="s">
        <v>15</v>
      </c>
      <c r="S116" s="16" t="s">
        <v>16</v>
      </c>
      <c r="T116" s="17" t="s">
        <v>17</v>
      </c>
    </row>
    <row r="117" spans="1:20" ht="15.75" thickBot="1" x14ac:dyDescent="0.3">
      <c r="A117" s="353" t="s">
        <v>99</v>
      </c>
      <c r="B117" s="351">
        <v>31</v>
      </c>
      <c r="C117" s="238">
        <v>2</v>
      </c>
      <c r="D117" s="238">
        <v>0</v>
      </c>
      <c r="E117" s="238">
        <v>28</v>
      </c>
      <c r="F117" s="238">
        <v>446</v>
      </c>
      <c r="G117" s="238">
        <v>640</v>
      </c>
      <c r="H117" s="238">
        <v>80</v>
      </c>
      <c r="I117" s="238">
        <v>38</v>
      </c>
      <c r="J117" s="238">
        <v>2</v>
      </c>
      <c r="K117" s="238">
        <v>100</v>
      </c>
      <c r="L117" s="238">
        <v>49</v>
      </c>
      <c r="M117" s="241">
        <v>0.69687500000000002</v>
      </c>
      <c r="N117" s="240">
        <v>3.2</v>
      </c>
      <c r="O117" s="240">
        <v>2.4</v>
      </c>
      <c r="P117" s="240">
        <v>2.9</v>
      </c>
      <c r="Q117" s="239">
        <v>2.5000000000000001E-2</v>
      </c>
      <c r="R117" s="242">
        <v>2.6</v>
      </c>
      <c r="S117" s="244">
        <v>1</v>
      </c>
      <c r="T117" s="243">
        <v>2.3255813953488372E-2</v>
      </c>
    </row>
    <row r="118" spans="1:20" ht="15.75" thickBot="1" x14ac:dyDescent="0.3">
      <c r="A118" s="353" t="s">
        <v>100</v>
      </c>
      <c r="B118" s="351">
        <v>28</v>
      </c>
      <c r="C118" s="238">
        <v>3</v>
      </c>
      <c r="D118" s="238">
        <v>0</v>
      </c>
      <c r="E118" s="238"/>
      <c r="F118" s="238"/>
      <c r="G118" s="238"/>
      <c r="H118" s="238"/>
      <c r="I118" s="238"/>
      <c r="J118" s="238"/>
      <c r="K118" s="238"/>
      <c r="L118" s="238">
        <v>0</v>
      </c>
      <c r="M118" s="241"/>
      <c r="N118" s="240"/>
      <c r="O118" s="240"/>
      <c r="P118" s="240"/>
      <c r="Q118" s="239"/>
      <c r="R118" s="242"/>
      <c r="S118" s="244">
        <v>1</v>
      </c>
      <c r="T118" s="243">
        <v>2.2222222222222223E-2</v>
      </c>
    </row>
    <row r="119" spans="1:20" ht="15.75" thickBot="1" x14ac:dyDescent="0.3">
      <c r="A119" s="353" t="s">
        <v>101</v>
      </c>
      <c r="B119" s="351">
        <v>31</v>
      </c>
      <c r="C119" s="20">
        <v>2</v>
      </c>
      <c r="D119" s="20">
        <v>0</v>
      </c>
      <c r="E119" s="20"/>
      <c r="F119" s="20"/>
      <c r="G119" s="20"/>
      <c r="H119" s="20"/>
      <c r="I119" s="20"/>
      <c r="J119" s="20"/>
      <c r="K119" s="20"/>
      <c r="L119" s="20">
        <v>0</v>
      </c>
      <c r="M119" s="81"/>
      <c r="N119" s="22"/>
      <c r="O119" s="22"/>
      <c r="P119" s="22"/>
      <c r="Q119" s="21"/>
      <c r="R119" s="37"/>
      <c r="S119" s="105">
        <v>2</v>
      </c>
      <c r="T119" s="86">
        <v>3.7037037037037035E-2</v>
      </c>
    </row>
    <row r="120" spans="1:20" ht="15.75" thickBot="1" x14ac:dyDescent="0.3">
      <c r="A120" s="353" t="s">
        <v>102</v>
      </c>
      <c r="B120" s="355">
        <v>30</v>
      </c>
      <c r="C120" s="20">
        <v>0</v>
      </c>
      <c r="D120" s="20">
        <v>1</v>
      </c>
      <c r="E120" s="20"/>
      <c r="F120" s="20"/>
      <c r="G120" s="20"/>
      <c r="H120" s="20"/>
      <c r="I120" s="20"/>
      <c r="J120" s="20"/>
      <c r="K120" s="20"/>
      <c r="L120" s="20">
        <v>0</v>
      </c>
      <c r="M120" s="81"/>
      <c r="N120" s="22"/>
      <c r="O120" s="22"/>
      <c r="P120" s="22"/>
      <c r="Q120" s="21"/>
      <c r="R120" s="37"/>
      <c r="S120" s="105">
        <v>1</v>
      </c>
      <c r="T120" s="86">
        <v>0.02</v>
      </c>
    </row>
    <row r="121" spans="1:20" ht="15.75" thickBot="1" x14ac:dyDescent="0.3">
      <c r="A121" s="353" t="s">
        <v>103</v>
      </c>
      <c r="B121" s="351">
        <v>31</v>
      </c>
      <c r="C121" s="20">
        <v>0</v>
      </c>
      <c r="D121" s="20">
        <v>0</v>
      </c>
      <c r="E121" s="20"/>
      <c r="F121" s="20"/>
      <c r="G121" s="20"/>
      <c r="H121" s="20"/>
      <c r="I121" s="20"/>
      <c r="J121" s="20"/>
      <c r="K121" s="20"/>
      <c r="L121" s="20">
        <v>0</v>
      </c>
      <c r="M121" s="81"/>
      <c r="N121" s="22"/>
      <c r="O121" s="22"/>
      <c r="P121" s="22"/>
      <c r="Q121" s="21"/>
      <c r="R121" s="37"/>
      <c r="S121" s="105">
        <v>1</v>
      </c>
      <c r="T121" s="86">
        <v>1.7241379310344827E-2</v>
      </c>
    </row>
    <row r="122" spans="1:20" ht="15.75" thickBot="1" x14ac:dyDescent="0.3">
      <c r="A122" s="353" t="s">
        <v>104</v>
      </c>
      <c r="B122" s="351">
        <v>30</v>
      </c>
      <c r="C122" s="20">
        <v>0</v>
      </c>
      <c r="D122" s="20">
        <v>1</v>
      </c>
      <c r="E122" s="20"/>
      <c r="F122" s="20"/>
      <c r="G122" s="20"/>
      <c r="H122" s="20"/>
      <c r="I122" s="20"/>
      <c r="J122" s="20"/>
      <c r="K122" s="20"/>
      <c r="L122" s="20">
        <v>0</v>
      </c>
      <c r="M122" s="81"/>
      <c r="N122" s="22"/>
      <c r="O122" s="22"/>
      <c r="P122" s="22"/>
      <c r="Q122" s="21"/>
      <c r="R122" s="37"/>
      <c r="S122" s="105">
        <v>3</v>
      </c>
      <c r="T122" s="86">
        <v>9.0909090909090912E-2</v>
      </c>
    </row>
    <row r="123" spans="1:20" ht="15.75" thickBot="1" x14ac:dyDescent="0.3">
      <c r="A123" s="353" t="s">
        <v>105</v>
      </c>
      <c r="B123" s="351">
        <v>31</v>
      </c>
      <c r="C123" s="20">
        <v>2</v>
      </c>
      <c r="D123" s="20">
        <v>0</v>
      </c>
      <c r="E123" s="20"/>
      <c r="F123" s="20"/>
      <c r="G123" s="20"/>
      <c r="H123" s="20"/>
      <c r="I123" s="20"/>
      <c r="J123" s="20"/>
      <c r="K123" s="20"/>
      <c r="L123" s="20">
        <v>0</v>
      </c>
      <c r="M123" s="81"/>
      <c r="N123" s="22"/>
      <c r="O123" s="22"/>
      <c r="P123" s="22"/>
      <c r="Q123" s="21"/>
      <c r="R123" s="37"/>
      <c r="S123" s="105">
        <v>1</v>
      </c>
      <c r="T123" s="86">
        <v>2.0833333333333332E-2</v>
      </c>
    </row>
    <row r="124" spans="1:20" ht="15.75" thickBot="1" x14ac:dyDescent="0.3">
      <c r="A124" s="353" t="s">
        <v>106</v>
      </c>
      <c r="B124" s="351">
        <v>31</v>
      </c>
      <c r="C124" s="20">
        <v>0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>
        <v>0</v>
      </c>
      <c r="M124" s="81"/>
      <c r="N124" s="22"/>
      <c r="O124" s="22"/>
      <c r="P124" s="22"/>
      <c r="Q124" s="21"/>
      <c r="R124" s="37"/>
      <c r="S124" s="105">
        <v>5</v>
      </c>
      <c r="T124" s="86">
        <v>0.16129032258064516</v>
      </c>
    </row>
    <row r="125" spans="1:20" ht="15.75" thickBot="1" x14ac:dyDescent="0.3">
      <c r="A125" s="353" t="s">
        <v>107</v>
      </c>
      <c r="B125" s="351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>
        <v>0</v>
      </c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 x14ac:dyDescent="0.3">
      <c r="A126" s="353" t="s">
        <v>108</v>
      </c>
      <c r="B126" s="351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>
        <v>0</v>
      </c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 x14ac:dyDescent="0.3">
      <c r="A127" s="353" t="s">
        <v>109</v>
      </c>
      <c r="B127" s="351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>
        <v>0</v>
      </c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53" t="s">
        <v>110</v>
      </c>
      <c r="B128" s="357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>
        <v>0</v>
      </c>
      <c r="M128" s="81" t="s">
        <v>48</v>
      </c>
      <c r="N128" s="22" t="s">
        <v>48</v>
      </c>
      <c r="O128" s="22" t="s">
        <v>48</v>
      </c>
      <c r="P128" s="22" t="s">
        <v>48</v>
      </c>
      <c r="Q128" s="21" t="s">
        <v>48</v>
      </c>
      <c r="R128" s="37" t="s">
        <v>48</v>
      </c>
      <c r="S128" s="105"/>
      <c r="T128" s="86"/>
    </row>
    <row r="129" spans="1:20" ht="15.75" thickBot="1" x14ac:dyDescent="0.3">
      <c r="A129" s="337" t="s">
        <v>115</v>
      </c>
      <c r="B129" s="338">
        <f>SUM(B117:B128)</f>
        <v>365</v>
      </c>
      <c r="C129" s="51">
        <v>11</v>
      </c>
      <c r="D129" s="52">
        <v>33.18181818181818</v>
      </c>
      <c r="E129" s="51">
        <v>28</v>
      </c>
      <c r="F129" s="51">
        <v>446</v>
      </c>
      <c r="G129" s="51">
        <v>640</v>
      </c>
      <c r="H129" s="51">
        <v>80</v>
      </c>
      <c r="I129" s="51">
        <v>38</v>
      </c>
      <c r="J129" s="51">
        <v>2</v>
      </c>
      <c r="K129" s="51">
        <v>100</v>
      </c>
      <c r="L129" s="84">
        <v>49</v>
      </c>
      <c r="M129" s="55">
        <v>0.69699999999999995</v>
      </c>
      <c r="N129" s="56">
        <v>0.3</v>
      </c>
      <c r="O129" s="56">
        <v>2.4</v>
      </c>
      <c r="P129" s="56">
        <v>2.9</v>
      </c>
      <c r="Q129" s="55">
        <v>2.5000000000000001E-2</v>
      </c>
      <c r="R129" s="56">
        <v>0.2</v>
      </c>
      <c r="S129" s="51">
        <v>15</v>
      </c>
      <c r="T129" s="57">
        <v>3.4802784222737818E-2</v>
      </c>
    </row>
    <row r="130" spans="1:20" ht="15.75" thickBot="1" x14ac:dyDescent="0.3">
      <c r="A130" s="337" t="s">
        <v>111</v>
      </c>
      <c r="B130" s="338">
        <f>SUM(B117:B119)</f>
        <v>90</v>
      </c>
      <c r="C130" s="51">
        <v>7</v>
      </c>
      <c r="D130" s="52">
        <v>12.857142857142858</v>
      </c>
      <c r="E130" s="51">
        <v>28</v>
      </c>
      <c r="F130" s="51">
        <v>446</v>
      </c>
      <c r="G130" s="51">
        <v>640</v>
      </c>
      <c r="H130" s="51">
        <v>80</v>
      </c>
      <c r="I130" s="51">
        <v>38</v>
      </c>
      <c r="J130" s="51">
        <v>2</v>
      </c>
      <c r="K130" s="51">
        <v>100</v>
      </c>
      <c r="L130" s="84">
        <v>49</v>
      </c>
      <c r="M130" s="55">
        <v>0.69699999999999995</v>
      </c>
      <c r="N130" s="56">
        <v>1.1000000000000001</v>
      </c>
      <c r="O130" s="56">
        <v>2.4</v>
      </c>
      <c r="P130" s="56">
        <v>2.9</v>
      </c>
      <c r="Q130" s="55">
        <v>2.5000000000000001E-2</v>
      </c>
      <c r="R130" s="56">
        <v>0.9</v>
      </c>
      <c r="S130" s="51">
        <v>4</v>
      </c>
      <c r="T130" s="57">
        <v>2.8169014084507043E-2</v>
      </c>
    </row>
    <row r="131" spans="1:20" ht="15.75" thickBot="1" x14ac:dyDescent="0.3">
      <c r="A131" s="337" t="s">
        <v>112</v>
      </c>
      <c r="B131" s="338">
        <v>91</v>
      </c>
      <c r="C131" s="51">
        <v>0</v>
      </c>
      <c r="D131" s="52" t="e">
        <v>#DIV/0!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84">
        <v>0</v>
      </c>
      <c r="M131" s="55" t="s">
        <v>18</v>
      </c>
      <c r="N131" s="56" t="s">
        <v>18</v>
      </c>
      <c r="O131" s="56" t="s">
        <v>18</v>
      </c>
      <c r="P131" s="56" t="s">
        <v>18</v>
      </c>
      <c r="Q131" s="55" t="s">
        <v>18</v>
      </c>
      <c r="R131" s="56" t="s">
        <v>18</v>
      </c>
      <c r="S131" s="51">
        <v>5</v>
      </c>
      <c r="T131" s="57">
        <v>3.5460992907801421E-2</v>
      </c>
    </row>
    <row r="132" spans="1:20" ht="15.75" thickBot="1" x14ac:dyDescent="0.3">
      <c r="A132" s="337" t="s">
        <v>113</v>
      </c>
      <c r="B132" s="338">
        <v>92</v>
      </c>
      <c r="C132" s="51">
        <v>3</v>
      </c>
      <c r="D132" s="52">
        <v>30.666666666666668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6</v>
      </c>
      <c r="T132" s="57">
        <v>5.3571428571428568E-2</v>
      </c>
    </row>
    <row r="133" spans="1:20" ht="15.75" thickBot="1" x14ac:dyDescent="0.3">
      <c r="A133" s="337" t="s">
        <v>114</v>
      </c>
      <c r="B133" s="338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 x14ac:dyDescent="0.25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 x14ac:dyDescent="0.25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 x14ac:dyDescent="0.25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 x14ac:dyDescent="0.25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 x14ac:dyDescent="0.3">
      <c r="A138" s="70" t="s">
        <v>33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 x14ac:dyDescent="0.3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47</v>
      </c>
      <c r="R139" s="17" t="s">
        <v>15</v>
      </c>
      <c r="S139" s="16" t="s">
        <v>16</v>
      </c>
      <c r="T139" s="17" t="s">
        <v>17</v>
      </c>
    </row>
    <row r="140" spans="1:20" ht="15.75" hidden="1" thickBot="1" x14ac:dyDescent="0.3">
      <c r="A140" s="353" t="s">
        <v>99</v>
      </c>
      <c r="B140" s="351">
        <v>31</v>
      </c>
      <c r="C140" s="245">
        <v>31</v>
      </c>
      <c r="D140" s="248">
        <v>1</v>
      </c>
      <c r="E140" s="245" t="s">
        <v>48</v>
      </c>
      <c r="F140" s="245" t="s">
        <v>48</v>
      </c>
      <c r="G140" s="245" t="s">
        <v>48</v>
      </c>
      <c r="H140" s="245" t="s">
        <v>48</v>
      </c>
      <c r="I140" s="245" t="s">
        <v>48</v>
      </c>
      <c r="J140" s="245" t="s">
        <v>48</v>
      </c>
      <c r="K140" s="245" t="s">
        <v>48</v>
      </c>
      <c r="L140" s="245">
        <v>5</v>
      </c>
      <c r="M140" s="249">
        <v>0.32661290322580644</v>
      </c>
      <c r="N140" s="247">
        <v>0.2</v>
      </c>
      <c r="O140" s="247">
        <v>55.7</v>
      </c>
      <c r="P140" s="247">
        <v>0.4</v>
      </c>
      <c r="Q140" s="246">
        <v>0</v>
      </c>
      <c r="R140" s="250">
        <v>0.1</v>
      </c>
      <c r="S140" s="252">
        <v>0</v>
      </c>
      <c r="T140" s="251">
        <v>0</v>
      </c>
    </row>
    <row r="141" spans="1:20" ht="15.75" hidden="1" thickBot="1" x14ac:dyDescent="0.3">
      <c r="A141" s="353" t="s">
        <v>100</v>
      </c>
      <c r="B141" s="351">
        <v>29</v>
      </c>
      <c r="C141" s="245">
        <v>32</v>
      </c>
      <c r="D141" s="248">
        <v>0.875</v>
      </c>
      <c r="E141" s="245"/>
      <c r="F141" s="245"/>
      <c r="G141" s="245"/>
      <c r="H141" s="245"/>
      <c r="I141" s="245"/>
      <c r="J141" s="245"/>
      <c r="K141" s="245"/>
      <c r="L141" s="245">
        <v>0</v>
      </c>
      <c r="M141" s="249"/>
      <c r="N141" s="247"/>
      <c r="O141" s="247"/>
      <c r="P141" s="247"/>
      <c r="Q141" s="246"/>
      <c r="R141" s="250"/>
      <c r="S141" s="252">
        <v>0</v>
      </c>
      <c r="T141" s="251">
        <v>0</v>
      </c>
    </row>
    <row r="142" spans="1:20" ht="15.75" hidden="1" thickBot="1" x14ac:dyDescent="0.3">
      <c r="A142" s="353" t="s">
        <v>101</v>
      </c>
      <c r="B142" s="351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 x14ac:dyDescent="0.3">
      <c r="A143" s="353" t="s">
        <v>102</v>
      </c>
      <c r="B143" s="355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 x14ac:dyDescent="0.3">
      <c r="A144" s="353" t="s">
        <v>103</v>
      </c>
      <c r="B144" s="351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3" t="s">
        <v>104</v>
      </c>
      <c r="B145" s="351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 x14ac:dyDescent="0.3">
      <c r="A146" s="353" t="s">
        <v>105</v>
      </c>
      <c r="B146" s="351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 x14ac:dyDescent="0.3">
      <c r="A147" s="353" t="s">
        <v>106</v>
      </c>
      <c r="B147" s="351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 x14ac:dyDescent="0.3">
      <c r="A148" s="353" t="s">
        <v>107</v>
      </c>
      <c r="B148" s="351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3" t="s">
        <v>108</v>
      </c>
      <c r="B149" s="351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3" t="s">
        <v>109</v>
      </c>
      <c r="B150" s="351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 x14ac:dyDescent="0.3">
      <c r="A151" s="353" t="s">
        <v>110</v>
      </c>
      <c r="B151" s="357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 x14ac:dyDescent="0.3">
      <c r="A152" s="337" t="s">
        <v>115</v>
      </c>
      <c r="B152" s="338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 x14ac:dyDescent="0.3">
      <c r="A153" s="337" t="s">
        <v>111</v>
      </c>
      <c r="B153" s="338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 x14ac:dyDescent="0.3">
      <c r="A154" s="337" t="s">
        <v>112</v>
      </c>
      <c r="B154" s="338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 x14ac:dyDescent="0.3">
      <c r="A155" s="337" t="s">
        <v>113</v>
      </c>
      <c r="B155" s="338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 x14ac:dyDescent="0.3">
      <c r="A156" s="337" t="s">
        <v>114</v>
      </c>
      <c r="B156" s="338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 x14ac:dyDescent="0.25">
      <c r="A157" s="379"/>
      <c r="B157" s="380"/>
      <c r="C157" s="380"/>
      <c r="D157" s="381"/>
      <c r="E157" s="380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 x14ac:dyDescent="0.25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 x14ac:dyDescent="0.25">
      <c r="A159" s="132" t="s">
        <v>119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 x14ac:dyDescent="0.25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 x14ac:dyDescent="0.3">
      <c r="A161" s="70" t="s">
        <v>34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 x14ac:dyDescent="0.3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47</v>
      </c>
      <c r="R162" s="17" t="s">
        <v>15</v>
      </c>
      <c r="S162" s="16" t="s">
        <v>16</v>
      </c>
      <c r="T162" s="17" t="s">
        <v>17</v>
      </c>
    </row>
    <row r="163" spans="1:20" ht="15.75" thickBot="1" x14ac:dyDescent="0.3">
      <c r="A163" s="353" t="s">
        <v>99</v>
      </c>
      <c r="B163" s="351">
        <v>31</v>
      </c>
      <c r="C163" s="253">
        <v>6</v>
      </c>
      <c r="D163" s="253">
        <v>0</v>
      </c>
      <c r="E163" s="253">
        <v>15</v>
      </c>
      <c r="F163" s="253">
        <v>185</v>
      </c>
      <c r="G163" s="253">
        <v>355</v>
      </c>
      <c r="H163" s="253">
        <v>36</v>
      </c>
      <c r="I163" s="253">
        <v>28</v>
      </c>
      <c r="J163" s="253">
        <v>0</v>
      </c>
      <c r="K163" s="253">
        <v>44</v>
      </c>
      <c r="L163" s="253">
        <v>32</v>
      </c>
      <c r="M163" s="256">
        <v>0.52112676056338025</v>
      </c>
      <c r="N163" s="255">
        <v>1.4</v>
      </c>
      <c r="O163" s="255">
        <v>4.7</v>
      </c>
      <c r="P163" s="255">
        <v>2.4</v>
      </c>
      <c r="Q163" s="254">
        <v>0</v>
      </c>
      <c r="R163" s="257">
        <v>1.2</v>
      </c>
      <c r="S163" s="259">
        <v>0</v>
      </c>
      <c r="T163" s="258">
        <v>0</v>
      </c>
    </row>
    <row r="164" spans="1:20" ht="15.75" thickBot="1" x14ac:dyDescent="0.3">
      <c r="A164" s="353" t="s">
        <v>100</v>
      </c>
      <c r="B164" s="351">
        <v>28</v>
      </c>
      <c r="C164" s="253">
        <v>3</v>
      </c>
      <c r="D164" s="253">
        <v>1</v>
      </c>
      <c r="E164" s="253"/>
      <c r="F164" s="253"/>
      <c r="G164" s="253"/>
      <c r="H164" s="253"/>
      <c r="I164" s="253"/>
      <c r="J164" s="253"/>
      <c r="K164" s="253"/>
      <c r="L164" s="253">
        <v>0</v>
      </c>
      <c r="M164" s="256"/>
      <c r="N164" s="255"/>
      <c r="O164" s="255"/>
      <c r="P164" s="255"/>
      <c r="Q164" s="254"/>
      <c r="R164" s="257"/>
      <c r="S164" s="259">
        <v>0</v>
      </c>
      <c r="T164" s="258">
        <v>0</v>
      </c>
    </row>
    <row r="165" spans="1:20" ht="15.75" thickBot="1" x14ac:dyDescent="0.3">
      <c r="A165" s="353" t="s">
        <v>101</v>
      </c>
      <c r="B165" s="351">
        <v>31</v>
      </c>
      <c r="C165" s="20">
        <v>3</v>
      </c>
      <c r="D165" s="20">
        <v>0</v>
      </c>
      <c r="E165" s="20"/>
      <c r="F165" s="20"/>
      <c r="G165" s="20"/>
      <c r="H165" s="20"/>
      <c r="I165" s="20"/>
      <c r="J165" s="20"/>
      <c r="K165" s="20"/>
      <c r="L165" s="20">
        <v>0</v>
      </c>
      <c r="M165" s="81"/>
      <c r="N165" s="22"/>
      <c r="O165" s="22"/>
      <c r="P165" s="22"/>
      <c r="Q165" s="21"/>
      <c r="R165" s="37"/>
      <c r="S165" s="105">
        <v>0</v>
      </c>
      <c r="T165" s="86">
        <v>0</v>
      </c>
    </row>
    <row r="166" spans="1:20" ht="15.75" thickBot="1" x14ac:dyDescent="0.3">
      <c r="A166" s="353" t="s">
        <v>102</v>
      </c>
      <c r="B166" s="355">
        <v>30</v>
      </c>
      <c r="C166" s="20">
        <v>1</v>
      </c>
      <c r="D166" s="20">
        <v>0</v>
      </c>
      <c r="E166" s="20"/>
      <c r="F166" s="20"/>
      <c r="G166" s="20"/>
      <c r="H166" s="20"/>
      <c r="I166" s="20"/>
      <c r="J166" s="20"/>
      <c r="K166" s="20"/>
      <c r="L166" s="20">
        <v>0</v>
      </c>
      <c r="M166" s="81"/>
      <c r="N166" s="22"/>
      <c r="O166" s="22"/>
      <c r="P166" s="22"/>
      <c r="Q166" s="21"/>
      <c r="R166" s="37"/>
      <c r="S166" s="105">
        <v>0</v>
      </c>
      <c r="T166" s="86">
        <v>0</v>
      </c>
    </row>
    <row r="167" spans="1:20" ht="15.75" thickBot="1" x14ac:dyDescent="0.3">
      <c r="A167" s="353" t="s">
        <v>103</v>
      </c>
      <c r="B167" s="351">
        <v>31</v>
      </c>
      <c r="C167" s="20">
        <v>1</v>
      </c>
      <c r="D167" s="20">
        <v>0</v>
      </c>
      <c r="E167" s="20"/>
      <c r="F167" s="20"/>
      <c r="G167" s="20"/>
      <c r="H167" s="20"/>
      <c r="I167" s="20"/>
      <c r="J167" s="20"/>
      <c r="K167" s="20"/>
      <c r="L167" s="20">
        <v>0</v>
      </c>
      <c r="M167" s="81"/>
      <c r="N167" s="22"/>
      <c r="O167" s="22"/>
      <c r="P167" s="22"/>
      <c r="Q167" s="21"/>
      <c r="R167" s="37"/>
      <c r="S167" s="105">
        <v>0</v>
      </c>
      <c r="T167" s="86">
        <v>0</v>
      </c>
    </row>
    <row r="168" spans="1:20" ht="15.75" thickBot="1" x14ac:dyDescent="0.3">
      <c r="A168" s="353" t="s">
        <v>104</v>
      </c>
      <c r="B168" s="351">
        <v>30</v>
      </c>
      <c r="C168" s="20">
        <v>2</v>
      </c>
      <c r="D168" s="20">
        <v>0</v>
      </c>
      <c r="E168" s="20"/>
      <c r="F168" s="20"/>
      <c r="G168" s="20"/>
      <c r="H168" s="20"/>
      <c r="I168" s="20"/>
      <c r="J168" s="20"/>
      <c r="K168" s="20"/>
      <c r="L168" s="20">
        <v>0</v>
      </c>
      <c r="M168" s="81"/>
      <c r="N168" s="22"/>
      <c r="O168" s="22"/>
      <c r="P168" s="22"/>
      <c r="Q168" s="21"/>
      <c r="R168" s="37"/>
      <c r="S168" s="105">
        <v>0</v>
      </c>
      <c r="T168" s="86">
        <v>0</v>
      </c>
    </row>
    <row r="169" spans="1:20" ht="15.75" thickBot="1" x14ac:dyDescent="0.3">
      <c r="A169" s="353" t="s">
        <v>105</v>
      </c>
      <c r="B169" s="351">
        <v>31</v>
      </c>
      <c r="C169" s="20">
        <v>5</v>
      </c>
      <c r="D169" s="20">
        <v>0</v>
      </c>
      <c r="E169" s="20"/>
      <c r="F169" s="20"/>
      <c r="G169" s="20"/>
      <c r="H169" s="20"/>
      <c r="I169" s="20"/>
      <c r="J169" s="20"/>
      <c r="K169" s="20"/>
      <c r="L169" s="20">
        <v>0</v>
      </c>
      <c r="M169" s="81"/>
      <c r="N169" s="22"/>
      <c r="O169" s="22"/>
      <c r="P169" s="22"/>
      <c r="Q169" s="21"/>
      <c r="R169" s="37"/>
      <c r="S169" s="105"/>
      <c r="T169" s="86">
        <v>0</v>
      </c>
    </row>
    <row r="170" spans="1:20" ht="15.75" thickBot="1" x14ac:dyDescent="0.3">
      <c r="A170" s="353" t="s">
        <v>106</v>
      </c>
      <c r="B170" s="351">
        <v>31</v>
      </c>
      <c r="C170" s="20">
        <v>5</v>
      </c>
      <c r="D170" s="20">
        <v>1</v>
      </c>
      <c r="E170" s="20"/>
      <c r="F170" s="20"/>
      <c r="G170" s="20"/>
      <c r="H170" s="20"/>
      <c r="I170" s="20"/>
      <c r="J170" s="20"/>
      <c r="K170" s="20"/>
      <c r="L170" s="20">
        <v>0</v>
      </c>
      <c r="M170" s="81"/>
      <c r="N170" s="22"/>
      <c r="O170" s="22"/>
      <c r="P170" s="22"/>
      <c r="Q170" s="21"/>
      <c r="R170" s="37"/>
      <c r="S170" s="105"/>
      <c r="T170" s="86">
        <v>0</v>
      </c>
    </row>
    <row r="171" spans="1:20" ht="15.75" thickBot="1" x14ac:dyDescent="0.3">
      <c r="A171" s="353" t="s">
        <v>107</v>
      </c>
      <c r="B171" s="351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>
        <v>0</v>
      </c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53" t="s">
        <v>108</v>
      </c>
      <c r="B172" s="351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>
        <v>0</v>
      </c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53" t="s">
        <v>109</v>
      </c>
      <c r="B173" s="351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>
        <v>0</v>
      </c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 x14ac:dyDescent="0.3">
      <c r="A174" s="353" t="s">
        <v>110</v>
      </c>
      <c r="B174" s="357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>
        <v>0</v>
      </c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 x14ac:dyDescent="0.3">
      <c r="A175" s="337" t="s">
        <v>115</v>
      </c>
      <c r="B175" s="338">
        <f>SUM(B163:B174)</f>
        <v>365</v>
      </c>
      <c r="C175" s="51">
        <v>32</v>
      </c>
      <c r="D175" s="52">
        <v>11.40625</v>
      </c>
      <c r="E175" s="51">
        <v>15</v>
      </c>
      <c r="F175" s="51">
        <v>185</v>
      </c>
      <c r="G175" s="51">
        <v>355</v>
      </c>
      <c r="H175" s="51">
        <v>36</v>
      </c>
      <c r="I175" s="51">
        <v>28</v>
      </c>
      <c r="J175" s="51">
        <v>0</v>
      </c>
      <c r="K175" s="51">
        <v>44</v>
      </c>
      <c r="L175" s="84">
        <v>32</v>
      </c>
      <c r="M175" s="55">
        <v>0.52100000000000002</v>
      </c>
      <c r="N175" s="56">
        <v>0.1</v>
      </c>
      <c r="O175" s="56">
        <v>4.7</v>
      </c>
      <c r="P175" s="56">
        <v>2.4</v>
      </c>
      <c r="Q175" s="55">
        <v>0</v>
      </c>
      <c r="R175" s="56">
        <v>0.1</v>
      </c>
      <c r="S175" s="51">
        <v>0</v>
      </c>
      <c r="T175" s="57">
        <v>0</v>
      </c>
    </row>
    <row r="176" spans="1:20" ht="15.75" thickBot="1" x14ac:dyDescent="0.3">
      <c r="A176" s="337" t="s">
        <v>111</v>
      </c>
      <c r="B176" s="338">
        <f>SUM(B163:B165)</f>
        <v>90</v>
      </c>
      <c r="C176" s="51">
        <v>12</v>
      </c>
      <c r="D176" s="52">
        <v>7.5</v>
      </c>
      <c r="E176" s="51">
        <v>15</v>
      </c>
      <c r="F176" s="51">
        <v>185</v>
      </c>
      <c r="G176" s="51">
        <v>355</v>
      </c>
      <c r="H176" s="51">
        <v>36</v>
      </c>
      <c r="I176" s="51">
        <v>28</v>
      </c>
      <c r="J176" s="51">
        <v>0</v>
      </c>
      <c r="K176" s="51">
        <v>44</v>
      </c>
      <c r="L176" s="84">
        <v>32</v>
      </c>
      <c r="M176" s="55">
        <v>0.52100000000000002</v>
      </c>
      <c r="N176" s="56">
        <v>0.5</v>
      </c>
      <c r="O176" s="56">
        <v>4.7</v>
      </c>
      <c r="P176" s="56">
        <v>2.4</v>
      </c>
      <c r="Q176" s="55">
        <v>0</v>
      </c>
      <c r="R176" s="56">
        <v>0.4</v>
      </c>
      <c r="S176" s="51">
        <v>0</v>
      </c>
      <c r="T176" s="57">
        <v>0</v>
      </c>
    </row>
    <row r="177" spans="1:20" ht="15.75" thickBot="1" x14ac:dyDescent="0.3">
      <c r="A177" s="337" t="s">
        <v>112</v>
      </c>
      <c r="B177" s="338">
        <v>91</v>
      </c>
      <c r="C177" s="51">
        <v>4</v>
      </c>
      <c r="D177" s="52">
        <v>22.75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84">
        <v>0</v>
      </c>
      <c r="M177" s="55" t="s">
        <v>18</v>
      </c>
      <c r="N177" s="56" t="s">
        <v>18</v>
      </c>
      <c r="O177" s="56" t="s">
        <v>18</v>
      </c>
      <c r="P177" s="56" t="s">
        <v>18</v>
      </c>
      <c r="Q177" s="55" t="s">
        <v>18</v>
      </c>
      <c r="R177" s="56" t="s">
        <v>18</v>
      </c>
      <c r="S177" s="51">
        <v>0</v>
      </c>
      <c r="T177" s="57">
        <v>0</v>
      </c>
    </row>
    <row r="178" spans="1:20" ht="15.75" thickBot="1" x14ac:dyDescent="0.3">
      <c r="A178" s="337" t="s">
        <v>113</v>
      </c>
      <c r="B178" s="338">
        <v>92</v>
      </c>
      <c r="C178" s="51">
        <v>12</v>
      </c>
      <c r="D178" s="52">
        <v>7.666666666666667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84">
        <v>0</v>
      </c>
      <c r="M178" s="55" t="s">
        <v>18</v>
      </c>
      <c r="N178" s="56" t="s">
        <v>18</v>
      </c>
      <c r="O178" s="56" t="s">
        <v>18</v>
      </c>
      <c r="P178" s="56" t="s">
        <v>18</v>
      </c>
      <c r="Q178" s="55" t="s">
        <v>18</v>
      </c>
      <c r="R178" s="56" t="s">
        <v>18</v>
      </c>
      <c r="S178" s="51">
        <v>0</v>
      </c>
      <c r="T178" s="57">
        <v>0</v>
      </c>
    </row>
    <row r="179" spans="1:20" ht="15.75" thickBot="1" x14ac:dyDescent="0.3">
      <c r="A179" s="337" t="s">
        <v>114</v>
      </c>
      <c r="B179" s="338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 x14ac:dyDescent="0.25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 x14ac:dyDescent="0.25">
      <c r="A182" s="323" t="s">
        <v>74</v>
      </c>
      <c r="B182" s="323"/>
      <c r="C182" s="323"/>
      <c r="D182" s="323"/>
      <c r="E182" s="323"/>
      <c r="F182" s="323"/>
    </row>
    <row r="183" spans="1:20" ht="15.75" hidden="1" thickBot="1" x14ac:dyDescent="0.3"/>
    <row r="184" spans="1:20" ht="54.75" hidden="1" thickBot="1" x14ac:dyDescent="0.3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47</v>
      </c>
      <c r="R184" s="17" t="s">
        <v>15</v>
      </c>
      <c r="S184" s="16" t="s">
        <v>16</v>
      </c>
      <c r="T184" s="17" t="s">
        <v>17</v>
      </c>
    </row>
    <row r="185" spans="1:20" ht="15.75" hidden="1" thickBot="1" x14ac:dyDescent="0.3">
      <c r="A185" s="353" t="s">
        <v>80</v>
      </c>
      <c r="B185" s="31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316"/>
      <c r="N185" s="313"/>
      <c r="O185" s="313"/>
      <c r="P185" s="313"/>
      <c r="Q185" s="312"/>
      <c r="R185" s="257"/>
      <c r="S185" s="259">
        <v>0</v>
      </c>
      <c r="T185" s="258">
        <v>0</v>
      </c>
    </row>
    <row r="186" spans="1:20" ht="15.75" hidden="1" thickBot="1" x14ac:dyDescent="0.3">
      <c r="A186" s="353" t="s">
        <v>81</v>
      </c>
      <c r="B186" s="314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316"/>
      <c r="N186" s="313"/>
      <c r="O186" s="313"/>
      <c r="P186" s="313"/>
      <c r="Q186" s="312"/>
      <c r="R186" s="257"/>
      <c r="S186" s="259">
        <v>0</v>
      </c>
      <c r="T186" s="258">
        <v>0</v>
      </c>
    </row>
    <row r="187" spans="1:20" ht="15.75" hidden="1" thickBot="1" x14ac:dyDescent="0.3">
      <c r="A187" s="353" t="s">
        <v>82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 x14ac:dyDescent="0.3">
      <c r="A188" s="354" t="s">
        <v>83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 x14ac:dyDescent="0.3">
      <c r="A189" s="353" t="s">
        <v>84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3" t="s">
        <v>85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6" t="s">
        <v>86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 x14ac:dyDescent="0.3">
      <c r="A192" s="356" t="s">
        <v>87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 x14ac:dyDescent="0.3">
      <c r="A193" s="353" t="s">
        <v>88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3" t="s">
        <v>89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3" t="s">
        <v>90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 x14ac:dyDescent="0.25">
      <c r="A196" s="354" t="s">
        <v>91</v>
      </c>
      <c r="B196" s="324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6"/>
      <c r="N196" s="327"/>
      <c r="O196" s="327"/>
      <c r="P196" s="327"/>
      <c r="Q196" s="328"/>
      <c r="R196" s="329"/>
      <c r="S196" s="330"/>
      <c r="T196" s="331"/>
    </row>
    <row r="197" spans="1:20" ht="26.25" hidden="1" customHeight="1" x14ac:dyDescent="0.25">
      <c r="A197" s="337" t="s">
        <v>92</v>
      </c>
      <c r="B197" s="332"/>
      <c r="C197" s="332"/>
      <c r="D197" s="332"/>
      <c r="E197" s="344"/>
      <c r="F197" s="332"/>
      <c r="G197" s="332"/>
      <c r="H197" s="332"/>
      <c r="I197" s="332"/>
      <c r="J197" s="332"/>
      <c r="K197" s="332"/>
      <c r="L197" s="332"/>
      <c r="M197" s="88"/>
      <c r="N197" s="332"/>
      <c r="O197" s="332"/>
      <c r="P197" s="332"/>
      <c r="Q197" s="88"/>
      <c r="R197" s="332"/>
      <c r="S197" s="332">
        <v>0</v>
      </c>
      <c r="T197" s="88">
        <v>0</v>
      </c>
    </row>
    <row r="198" spans="1:20" ht="26.25" hidden="1" customHeight="1" x14ac:dyDescent="0.25">
      <c r="A198" s="337" t="s">
        <v>93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88"/>
      <c r="N198" s="332"/>
      <c r="O198" s="332"/>
      <c r="P198" s="332"/>
      <c r="Q198" s="88"/>
      <c r="R198" s="332"/>
      <c r="S198" s="332">
        <v>0</v>
      </c>
      <c r="T198" s="88">
        <v>0</v>
      </c>
    </row>
    <row r="199" spans="1:20" hidden="1" x14ac:dyDescent="0.25">
      <c r="A199" s="337" t="s">
        <v>94</v>
      </c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88"/>
      <c r="N199" s="332"/>
      <c r="O199" s="332"/>
      <c r="P199" s="332"/>
      <c r="Q199" s="88"/>
      <c r="R199" s="332"/>
      <c r="S199" s="332">
        <v>0</v>
      </c>
      <c r="T199" s="88">
        <v>0</v>
      </c>
    </row>
    <row r="200" spans="1:20" hidden="1" x14ac:dyDescent="0.25">
      <c r="A200" s="337" t="s">
        <v>95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32"/>
      <c r="M200" s="88"/>
      <c r="N200" s="332"/>
      <c r="O200" s="332"/>
      <c r="P200" s="332"/>
      <c r="Q200" s="88"/>
      <c r="R200" s="332"/>
      <c r="S200" s="332">
        <v>0</v>
      </c>
      <c r="T200" s="88">
        <v>0</v>
      </c>
    </row>
    <row r="201" spans="1:20" hidden="1" x14ac:dyDescent="0.25">
      <c r="A201" s="337" t="s">
        <v>96</v>
      </c>
      <c r="B201" s="332"/>
      <c r="C201" s="332"/>
      <c r="D201" s="332"/>
      <c r="E201" s="332"/>
      <c r="F201" s="332"/>
      <c r="G201" s="332"/>
      <c r="H201" s="332"/>
      <c r="I201" s="332"/>
      <c r="J201" s="332"/>
      <c r="K201" s="332"/>
      <c r="L201" s="332"/>
      <c r="M201" s="88"/>
      <c r="N201" s="332"/>
      <c r="O201" s="332"/>
      <c r="P201" s="332"/>
      <c r="Q201" s="88"/>
      <c r="R201" s="332"/>
      <c r="S201" s="332">
        <v>0</v>
      </c>
      <c r="T201" s="88">
        <v>0</v>
      </c>
    </row>
    <row r="202" spans="1:20" ht="22.5" hidden="1" customHeight="1" x14ac:dyDescent="0.25">
      <c r="A202" s="377" t="s">
        <v>72</v>
      </c>
      <c r="B202" s="378"/>
      <c r="C202" s="378"/>
      <c r="D202" s="378"/>
      <c r="E202" s="378"/>
      <c r="F202" s="378"/>
    </row>
    <row r="204" spans="1:20" x14ac:dyDescent="0.25">
      <c r="A204" s="132" t="s">
        <v>119</v>
      </c>
      <c r="B204" s="117"/>
      <c r="C204" s="117"/>
      <c r="D204" s="118"/>
      <c r="E204" s="119"/>
      <c r="F204" s="119"/>
    </row>
    <row r="205" spans="1:20" ht="22.5" customHeight="1" x14ac:dyDescent="0.25">
      <c r="A205" s="382" t="s">
        <v>118</v>
      </c>
      <c r="B205" s="382"/>
      <c r="C205" s="382"/>
      <c r="D205" s="382"/>
      <c r="E205" s="382"/>
      <c r="F205" s="382"/>
      <c r="G205" s="382"/>
      <c r="H205" s="382"/>
      <c r="I205" s="382"/>
    </row>
    <row r="206" spans="1:20" ht="15.75" thickBot="1" x14ac:dyDescent="0.3"/>
    <row r="207" spans="1:20" ht="54.75" thickBot="1" x14ac:dyDescent="0.3">
      <c r="A207" s="11" t="s">
        <v>1</v>
      </c>
      <c r="B207" s="12" t="s">
        <v>2</v>
      </c>
      <c r="C207" s="138" t="s">
        <v>3</v>
      </c>
      <c r="D207" s="13" t="s">
        <v>4</v>
      </c>
      <c r="E207" s="15" t="s">
        <v>5</v>
      </c>
      <c r="F207" s="15" t="s">
        <v>6</v>
      </c>
      <c r="G207" s="15" t="s">
        <v>7</v>
      </c>
      <c r="H207" s="15" t="s">
        <v>19</v>
      </c>
      <c r="I207" s="15" t="s">
        <v>31</v>
      </c>
      <c r="J207" s="14" t="s">
        <v>9</v>
      </c>
      <c r="K207" s="14" t="s">
        <v>24</v>
      </c>
      <c r="L207" s="77" t="s">
        <v>22</v>
      </c>
      <c r="M207" s="16" t="s">
        <v>11</v>
      </c>
      <c r="N207" s="17" t="s">
        <v>12</v>
      </c>
      <c r="O207" s="16" t="s">
        <v>13</v>
      </c>
      <c r="P207" s="16" t="s">
        <v>23</v>
      </c>
      <c r="Q207" s="16" t="s">
        <v>47</v>
      </c>
      <c r="R207" s="17" t="s">
        <v>15</v>
      </c>
    </row>
    <row r="208" spans="1:20" ht="15.75" thickBot="1" x14ac:dyDescent="0.3">
      <c r="A208" s="353" t="s">
        <v>99</v>
      </c>
      <c r="B208" s="351">
        <v>31</v>
      </c>
      <c r="C208" s="261">
        <v>6</v>
      </c>
      <c r="D208" s="261">
        <v>0</v>
      </c>
      <c r="E208" s="261">
        <v>13</v>
      </c>
      <c r="F208" s="261">
        <v>60</v>
      </c>
      <c r="G208" s="261">
        <v>117</v>
      </c>
      <c r="H208" s="261">
        <v>7</v>
      </c>
      <c r="I208" s="261">
        <v>7</v>
      </c>
      <c r="J208" s="261">
        <v>0</v>
      </c>
      <c r="K208" s="261">
        <v>14</v>
      </c>
      <c r="L208" s="261">
        <v>1</v>
      </c>
      <c r="M208" s="316">
        <v>0.51282051282051277</v>
      </c>
      <c r="N208" s="313">
        <v>0.5</v>
      </c>
      <c r="O208" s="313">
        <v>8.1</v>
      </c>
      <c r="P208" s="313">
        <v>0.5</v>
      </c>
      <c r="Q208" s="312">
        <v>0</v>
      </c>
      <c r="R208" s="257">
        <v>0.2</v>
      </c>
    </row>
    <row r="209" spans="1:18" ht="15.75" thickBot="1" x14ac:dyDescent="0.3">
      <c r="A209" s="353" t="s">
        <v>100</v>
      </c>
      <c r="B209" s="351">
        <v>28</v>
      </c>
      <c r="C209" s="261">
        <v>3</v>
      </c>
      <c r="D209" s="261">
        <v>1</v>
      </c>
      <c r="E209" s="261"/>
      <c r="F209" s="261"/>
      <c r="G209" s="261"/>
      <c r="H209" s="261"/>
      <c r="I209" s="261"/>
      <c r="J209" s="261"/>
      <c r="K209" s="261"/>
      <c r="L209" s="261">
        <v>0</v>
      </c>
      <c r="M209" s="316"/>
      <c r="N209" s="313"/>
      <c r="O209" s="313"/>
      <c r="P209" s="313"/>
      <c r="Q209" s="312"/>
      <c r="R209" s="257"/>
    </row>
    <row r="210" spans="1:18" ht="15.75" thickBot="1" x14ac:dyDescent="0.3">
      <c r="A210" s="353" t="s">
        <v>101</v>
      </c>
      <c r="B210" s="351">
        <v>31</v>
      </c>
      <c r="C210" s="20">
        <v>3</v>
      </c>
      <c r="D210" s="20">
        <v>0</v>
      </c>
      <c r="E210" s="20"/>
      <c r="F210" s="20"/>
      <c r="G210" s="20"/>
      <c r="H210" s="20"/>
      <c r="I210" s="20"/>
      <c r="J210" s="20"/>
      <c r="K210" s="20"/>
      <c r="L210" s="20">
        <v>0</v>
      </c>
      <c r="M210" s="81"/>
      <c r="N210" s="22"/>
      <c r="O210" s="22"/>
      <c r="P210" s="22"/>
      <c r="Q210" s="21"/>
      <c r="R210" s="37"/>
    </row>
    <row r="211" spans="1:18" ht="15.75" thickBot="1" x14ac:dyDescent="0.3">
      <c r="A211" s="353" t="s">
        <v>102</v>
      </c>
      <c r="B211" s="355">
        <v>30</v>
      </c>
      <c r="C211" s="20">
        <v>1</v>
      </c>
      <c r="D211" s="20">
        <v>0</v>
      </c>
      <c r="E211" s="20"/>
      <c r="F211" s="20"/>
      <c r="G211" s="20"/>
      <c r="H211" s="20"/>
      <c r="I211" s="20"/>
      <c r="J211" s="20"/>
      <c r="K211" s="20"/>
      <c r="L211" s="20">
        <v>0</v>
      </c>
      <c r="M211" s="81"/>
      <c r="N211" s="22"/>
      <c r="O211" s="22"/>
      <c r="P211" s="22"/>
      <c r="Q211" s="21"/>
      <c r="R211" s="37"/>
    </row>
    <row r="212" spans="1:18" ht="15.75" thickBot="1" x14ac:dyDescent="0.3">
      <c r="A212" s="353" t="s">
        <v>103</v>
      </c>
      <c r="B212" s="351">
        <v>31</v>
      </c>
      <c r="C212" s="20">
        <v>1</v>
      </c>
      <c r="D212" s="20">
        <v>0</v>
      </c>
      <c r="E212" s="20"/>
      <c r="F212" s="20"/>
      <c r="G212" s="20"/>
      <c r="H212" s="20"/>
      <c r="I212" s="20"/>
      <c r="J212" s="20"/>
      <c r="K212" s="20"/>
      <c r="L212" s="20">
        <v>0</v>
      </c>
      <c r="M212" s="81"/>
      <c r="N212" s="22"/>
      <c r="O212" s="22"/>
      <c r="P212" s="22"/>
      <c r="Q212" s="21"/>
      <c r="R212" s="37"/>
    </row>
    <row r="213" spans="1:18" ht="15.75" thickBot="1" x14ac:dyDescent="0.3">
      <c r="A213" s="353" t="s">
        <v>104</v>
      </c>
      <c r="B213" s="351">
        <v>30</v>
      </c>
      <c r="C213" s="20">
        <v>2</v>
      </c>
      <c r="D213" s="20">
        <v>0</v>
      </c>
      <c r="E213" s="20"/>
      <c r="F213" s="20"/>
      <c r="G213" s="20"/>
      <c r="H213" s="20"/>
      <c r="I213" s="20"/>
      <c r="J213" s="20"/>
      <c r="K213" s="20"/>
      <c r="L213" s="20">
        <v>0</v>
      </c>
      <c r="M213" s="81"/>
      <c r="N213" s="22"/>
      <c r="O213" s="22"/>
      <c r="P213" s="22"/>
      <c r="Q213" s="21"/>
      <c r="R213" s="37"/>
    </row>
    <row r="214" spans="1:18" ht="15.75" thickBot="1" x14ac:dyDescent="0.3">
      <c r="A214" s="353" t="s">
        <v>105</v>
      </c>
      <c r="B214" s="351">
        <v>31</v>
      </c>
      <c r="C214" s="20">
        <v>5</v>
      </c>
      <c r="D214" s="20">
        <v>0</v>
      </c>
      <c r="E214" s="20"/>
      <c r="F214" s="20"/>
      <c r="G214" s="20"/>
      <c r="H214" s="20"/>
      <c r="I214" s="20"/>
      <c r="J214" s="20"/>
      <c r="K214" s="20"/>
      <c r="L214" s="20">
        <v>0</v>
      </c>
      <c r="M214" s="81"/>
      <c r="N214" s="22"/>
      <c r="O214" s="22"/>
      <c r="P214" s="22"/>
      <c r="Q214" s="21"/>
      <c r="R214" s="37"/>
    </row>
    <row r="215" spans="1:18" ht="15.75" thickBot="1" x14ac:dyDescent="0.3">
      <c r="A215" s="353" t="s">
        <v>106</v>
      </c>
      <c r="B215" s="351">
        <v>31</v>
      </c>
      <c r="C215" s="20">
        <v>5</v>
      </c>
      <c r="D215" s="20">
        <v>1</v>
      </c>
      <c r="E215" s="20"/>
      <c r="F215" s="20"/>
      <c r="G215" s="20"/>
      <c r="H215" s="20"/>
      <c r="I215" s="20"/>
      <c r="J215" s="20"/>
      <c r="K215" s="20"/>
      <c r="L215" s="20">
        <v>0</v>
      </c>
      <c r="M215" s="81"/>
      <c r="N215" s="22"/>
      <c r="O215" s="22"/>
      <c r="P215" s="22"/>
      <c r="Q215" s="21"/>
      <c r="R215" s="37"/>
    </row>
    <row r="216" spans="1:18" ht="15.75" thickBot="1" x14ac:dyDescent="0.3">
      <c r="A216" s="353" t="s">
        <v>107</v>
      </c>
      <c r="B216" s="351">
        <v>30</v>
      </c>
      <c r="C216" s="20">
        <v>2</v>
      </c>
      <c r="D216" s="20">
        <v>0</v>
      </c>
      <c r="E216" s="20"/>
      <c r="F216" s="20"/>
      <c r="G216" s="20"/>
      <c r="H216" s="20"/>
      <c r="I216" s="20"/>
      <c r="J216" s="20"/>
      <c r="K216" s="20"/>
      <c r="L216" s="20">
        <v>0</v>
      </c>
      <c r="M216" s="81"/>
      <c r="N216" s="22"/>
      <c r="O216" s="22"/>
      <c r="P216" s="22"/>
      <c r="Q216" s="21"/>
      <c r="R216" s="37"/>
    </row>
    <row r="217" spans="1:18" ht="15.75" thickBot="1" x14ac:dyDescent="0.3">
      <c r="A217" s="353" t="s">
        <v>108</v>
      </c>
      <c r="B217" s="351">
        <v>31</v>
      </c>
      <c r="C217" s="20">
        <v>0</v>
      </c>
      <c r="D217" s="20">
        <v>0</v>
      </c>
      <c r="E217" s="20"/>
      <c r="F217" s="20"/>
      <c r="G217" s="20"/>
      <c r="H217" s="20"/>
      <c r="I217" s="20"/>
      <c r="J217" s="20"/>
      <c r="K217" s="20"/>
      <c r="L217" s="20">
        <v>0</v>
      </c>
      <c r="M217" s="81"/>
      <c r="N217" s="22"/>
      <c r="O217" s="22"/>
      <c r="P217" s="22"/>
      <c r="Q217" s="21"/>
      <c r="R217" s="37"/>
    </row>
    <row r="218" spans="1:18" ht="15.75" thickBot="1" x14ac:dyDescent="0.3">
      <c r="A218" s="353" t="s">
        <v>109</v>
      </c>
      <c r="B218" s="351">
        <v>30</v>
      </c>
      <c r="C218" s="20">
        <v>3</v>
      </c>
      <c r="D218" s="20">
        <v>0</v>
      </c>
      <c r="E218" s="20"/>
      <c r="F218" s="20"/>
      <c r="G218" s="20"/>
      <c r="H218" s="20"/>
      <c r="I218" s="20"/>
      <c r="J218" s="20"/>
      <c r="K218" s="20"/>
      <c r="L218" s="20">
        <v>0</v>
      </c>
      <c r="M218" s="81"/>
      <c r="N218" s="22"/>
      <c r="O218" s="22"/>
      <c r="P218" s="22"/>
      <c r="Q218" s="21"/>
      <c r="R218" s="37"/>
    </row>
    <row r="219" spans="1:18" ht="15.75" thickBot="1" x14ac:dyDescent="0.3">
      <c r="A219" s="353" t="s">
        <v>110</v>
      </c>
      <c r="B219" s="357">
        <v>31</v>
      </c>
      <c r="C219" s="20">
        <v>1</v>
      </c>
      <c r="D219" s="20">
        <v>0</v>
      </c>
      <c r="E219" s="20"/>
      <c r="F219" s="20"/>
      <c r="G219" s="20"/>
      <c r="H219" s="20"/>
      <c r="I219" s="20"/>
      <c r="J219" s="20"/>
      <c r="K219" s="20"/>
      <c r="L219" s="20">
        <v>0</v>
      </c>
      <c r="M219" s="81"/>
      <c r="N219" s="22"/>
      <c r="O219" s="22"/>
      <c r="P219" s="22"/>
      <c r="Q219" s="21"/>
      <c r="R219" s="37"/>
    </row>
    <row r="220" spans="1:18" ht="15.75" thickBot="1" x14ac:dyDescent="0.3">
      <c r="A220" s="337" t="s">
        <v>115</v>
      </c>
      <c r="B220" s="338">
        <f>SUM(B208:B219)</f>
        <v>365</v>
      </c>
      <c r="C220" s="51">
        <v>32</v>
      </c>
      <c r="D220" s="52">
        <v>11.40625</v>
      </c>
      <c r="E220" s="51">
        <v>13</v>
      </c>
      <c r="F220" s="51">
        <v>60</v>
      </c>
      <c r="G220" s="51">
        <v>117</v>
      </c>
      <c r="H220" s="51">
        <v>7</v>
      </c>
      <c r="I220" s="51">
        <v>7</v>
      </c>
      <c r="J220" s="51">
        <v>0</v>
      </c>
      <c r="K220" s="51">
        <v>14</v>
      </c>
      <c r="L220" s="84">
        <v>1</v>
      </c>
      <c r="M220" s="55">
        <v>0.51300000000000001</v>
      </c>
      <c r="N220" s="56">
        <v>0</v>
      </c>
      <c r="O220" s="56">
        <v>8.1</v>
      </c>
      <c r="P220" s="56">
        <v>0.5</v>
      </c>
      <c r="Q220" s="55">
        <v>0</v>
      </c>
      <c r="R220" s="56">
        <v>0</v>
      </c>
    </row>
    <row r="221" spans="1:18" ht="15.75" thickBot="1" x14ac:dyDescent="0.3">
      <c r="A221" s="337" t="s">
        <v>111</v>
      </c>
      <c r="B221" s="338">
        <f>SUM(B208:B210)</f>
        <v>90</v>
      </c>
      <c r="C221" s="51">
        <v>12</v>
      </c>
      <c r="D221" s="52">
        <v>7.5</v>
      </c>
      <c r="E221" s="51">
        <v>13</v>
      </c>
      <c r="F221" s="51">
        <v>60</v>
      </c>
      <c r="G221" s="51">
        <v>117</v>
      </c>
      <c r="H221" s="51">
        <v>7</v>
      </c>
      <c r="I221" s="51">
        <v>7</v>
      </c>
      <c r="J221" s="51">
        <v>0</v>
      </c>
      <c r="K221" s="51">
        <v>14</v>
      </c>
      <c r="L221" s="84">
        <v>1</v>
      </c>
      <c r="M221" s="55">
        <v>0.51300000000000001</v>
      </c>
      <c r="N221" s="56">
        <v>0.2</v>
      </c>
      <c r="O221" s="56">
        <v>8.1</v>
      </c>
      <c r="P221" s="56">
        <v>0.5</v>
      </c>
      <c r="Q221" s="55">
        <v>0</v>
      </c>
      <c r="R221" s="56">
        <v>0.1</v>
      </c>
    </row>
    <row r="222" spans="1:18" ht="15.75" thickBot="1" x14ac:dyDescent="0.3">
      <c r="A222" s="337" t="s">
        <v>112</v>
      </c>
      <c r="B222" s="338">
        <v>91</v>
      </c>
      <c r="C222" s="51">
        <v>4</v>
      </c>
      <c r="D222" s="52">
        <v>22.75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84">
        <v>0</v>
      </c>
      <c r="M222" s="55" t="s">
        <v>18</v>
      </c>
      <c r="N222" s="56" t="s">
        <v>18</v>
      </c>
      <c r="O222" s="56" t="s">
        <v>18</v>
      </c>
      <c r="P222" s="56" t="s">
        <v>18</v>
      </c>
      <c r="Q222" s="55" t="s">
        <v>18</v>
      </c>
      <c r="R222" s="56" t="s">
        <v>18</v>
      </c>
    </row>
    <row r="223" spans="1:18" ht="15.75" thickBot="1" x14ac:dyDescent="0.3">
      <c r="A223" s="337" t="s">
        <v>113</v>
      </c>
      <c r="B223" s="338">
        <v>92</v>
      </c>
      <c r="C223" s="51">
        <v>12</v>
      </c>
      <c r="D223" s="52">
        <v>7.666666666666667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84">
        <v>0</v>
      </c>
      <c r="M223" s="55" t="s">
        <v>18</v>
      </c>
      <c r="N223" s="56" t="s">
        <v>18</v>
      </c>
      <c r="O223" s="56" t="s">
        <v>18</v>
      </c>
      <c r="P223" s="56" t="s">
        <v>18</v>
      </c>
      <c r="Q223" s="55" t="s">
        <v>18</v>
      </c>
      <c r="R223" s="56" t="s">
        <v>18</v>
      </c>
    </row>
    <row r="224" spans="1:18" ht="15.75" thickBot="1" x14ac:dyDescent="0.3">
      <c r="A224" s="337" t="s">
        <v>114</v>
      </c>
      <c r="B224" s="338">
        <v>92</v>
      </c>
      <c r="C224" s="51">
        <v>4</v>
      </c>
      <c r="D224" s="52">
        <v>23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</sheetData>
  <mergeCells count="2">
    <mergeCell ref="A202:F202"/>
    <mergeCell ref="A205:I205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6"/>
  <sheetViews>
    <sheetView topLeftCell="A58" zoomScale="115" zoomScaleNormal="115" workbookViewId="0">
      <selection activeCell="A67" sqref="A67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 x14ac:dyDescent="0.3">
      <c r="A3" s="352" t="s">
        <v>117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99</v>
      </c>
      <c r="B5" s="351">
        <v>31</v>
      </c>
      <c r="C5" s="260">
        <v>296.33333333333331</v>
      </c>
      <c r="D5" s="260">
        <v>295.33333333333331</v>
      </c>
      <c r="E5" s="260">
        <v>48</v>
      </c>
      <c r="F5" s="260">
        <v>1275</v>
      </c>
      <c r="G5" s="260">
        <v>1497</v>
      </c>
      <c r="H5" s="260">
        <v>144</v>
      </c>
      <c r="I5" s="260">
        <v>99</v>
      </c>
      <c r="J5" s="260">
        <v>1</v>
      </c>
      <c r="K5" s="260">
        <v>150</v>
      </c>
      <c r="L5" s="265">
        <v>76</v>
      </c>
      <c r="M5" s="262">
        <v>0.85199999999999998</v>
      </c>
      <c r="N5" s="263">
        <v>4.8</v>
      </c>
      <c r="O5" s="263">
        <v>1.5</v>
      </c>
      <c r="P5" s="263">
        <v>3</v>
      </c>
      <c r="Q5" s="262">
        <v>7.0000000000000001E-3</v>
      </c>
      <c r="R5" s="263">
        <v>4.5999999999999996</v>
      </c>
      <c r="S5" s="261">
        <v>2</v>
      </c>
      <c r="T5" s="264">
        <v>9.1743119266055051E-3</v>
      </c>
    </row>
    <row r="6" spans="1:20" ht="15.75" thickBot="1" x14ac:dyDescent="0.3">
      <c r="A6" s="353" t="s">
        <v>100</v>
      </c>
      <c r="B6" s="351">
        <v>28</v>
      </c>
      <c r="C6" s="260">
        <v>355.33333333333331</v>
      </c>
      <c r="D6" s="260">
        <v>295.33333333333331</v>
      </c>
      <c r="E6" s="260"/>
      <c r="F6" s="260"/>
      <c r="G6" s="260"/>
      <c r="H6" s="260"/>
      <c r="I6" s="260"/>
      <c r="J6" s="260"/>
      <c r="K6" s="260"/>
      <c r="L6" s="265">
        <v>0</v>
      </c>
      <c r="M6" s="262"/>
      <c r="N6" s="263"/>
      <c r="O6" s="263"/>
      <c r="P6" s="263"/>
      <c r="Q6" s="262"/>
      <c r="R6" s="263"/>
      <c r="S6" s="261">
        <v>7</v>
      </c>
      <c r="T6" s="264">
        <v>2.564102564102564E-2</v>
      </c>
    </row>
    <row r="7" spans="1:20" ht="15.75" thickBot="1" x14ac:dyDescent="0.3">
      <c r="A7" s="353" t="s">
        <v>101</v>
      </c>
      <c r="B7" s="351">
        <v>31</v>
      </c>
      <c r="C7" s="18">
        <v>356</v>
      </c>
      <c r="D7" s="18">
        <v>295.33333333333331</v>
      </c>
      <c r="E7" s="18"/>
      <c r="F7" s="18"/>
      <c r="G7" s="18"/>
      <c r="H7" s="18"/>
      <c r="I7" s="18"/>
      <c r="J7" s="18"/>
      <c r="K7" s="18"/>
      <c r="L7" s="85">
        <v>0</v>
      </c>
      <c r="M7" s="21"/>
      <c r="N7" s="22"/>
      <c r="O7" s="22"/>
      <c r="P7" s="22"/>
      <c r="Q7" s="21"/>
      <c r="R7" s="22"/>
      <c r="S7" s="20">
        <v>6</v>
      </c>
      <c r="T7" s="81">
        <v>2.34375E-2</v>
      </c>
    </row>
    <row r="8" spans="1:20" ht="15.75" thickBot="1" x14ac:dyDescent="0.3">
      <c r="A8" s="353" t="s">
        <v>102</v>
      </c>
      <c r="B8" s="355">
        <v>30</v>
      </c>
      <c r="C8" s="18">
        <v>356</v>
      </c>
      <c r="D8" s="18">
        <v>295.33333333333331</v>
      </c>
      <c r="E8" s="18"/>
      <c r="F8" s="18"/>
      <c r="G8" s="18"/>
      <c r="H8" s="18"/>
      <c r="I8" s="18"/>
      <c r="J8" s="18"/>
      <c r="K8" s="18"/>
      <c r="L8" s="85">
        <v>0</v>
      </c>
      <c r="M8" s="21"/>
      <c r="N8" s="22"/>
      <c r="O8" s="22"/>
      <c r="P8" s="22"/>
      <c r="Q8" s="21"/>
      <c r="R8" s="22"/>
      <c r="S8" s="20">
        <v>4</v>
      </c>
      <c r="T8" s="81">
        <v>1.4869888475836431E-2</v>
      </c>
    </row>
    <row r="9" spans="1:20" ht="15.75" thickBot="1" x14ac:dyDescent="0.3">
      <c r="A9" s="353" t="s">
        <v>103</v>
      </c>
      <c r="B9" s="351">
        <v>31</v>
      </c>
      <c r="C9" s="18">
        <v>315.33333333333331</v>
      </c>
      <c r="D9" s="18">
        <v>295.33333333333331</v>
      </c>
      <c r="E9" s="18"/>
      <c r="F9" s="18"/>
      <c r="G9" s="18"/>
      <c r="H9" s="18"/>
      <c r="I9" s="18"/>
      <c r="J9" s="18"/>
      <c r="K9" s="18"/>
      <c r="L9" s="85">
        <v>0</v>
      </c>
      <c r="M9" s="21"/>
      <c r="N9" s="22"/>
      <c r="O9" s="22"/>
      <c r="P9" s="22"/>
      <c r="Q9" s="21"/>
      <c r="R9" s="22"/>
      <c r="S9" s="20">
        <v>1</v>
      </c>
      <c r="T9" s="81">
        <v>3.90625E-3</v>
      </c>
    </row>
    <row r="10" spans="1:20" ht="15.75" thickBot="1" x14ac:dyDescent="0.3">
      <c r="A10" s="353" t="s">
        <v>104</v>
      </c>
      <c r="B10" s="351">
        <v>30</v>
      </c>
      <c r="C10" s="18">
        <v>313.33333333333331</v>
      </c>
      <c r="D10" s="18">
        <v>295.33333333333331</v>
      </c>
      <c r="E10" s="18"/>
      <c r="F10" s="18"/>
      <c r="G10" s="18"/>
      <c r="H10" s="18"/>
      <c r="I10" s="18"/>
      <c r="J10" s="18"/>
      <c r="K10" s="18"/>
      <c r="L10" s="85">
        <v>0</v>
      </c>
      <c r="M10" s="21"/>
      <c r="N10" s="22"/>
      <c r="O10" s="22"/>
      <c r="P10" s="22"/>
      <c r="Q10" s="21"/>
      <c r="R10" s="22"/>
      <c r="S10" s="20">
        <v>3</v>
      </c>
      <c r="T10" s="81">
        <v>1.3274336283185841E-2</v>
      </c>
    </row>
    <row r="11" spans="1:20" ht="15.75" thickBot="1" x14ac:dyDescent="0.3">
      <c r="A11" s="353" t="s">
        <v>105</v>
      </c>
      <c r="B11" s="351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>
        <v>0</v>
      </c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 x14ac:dyDescent="0.3">
      <c r="A12" s="353" t="s">
        <v>106</v>
      </c>
      <c r="B12" s="351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>
        <v>0</v>
      </c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53" t="s">
        <v>107</v>
      </c>
      <c r="B13" s="351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>
        <v>0</v>
      </c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53" t="s">
        <v>108</v>
      </c>
      <c r="B14" s="351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53" t="s">
        <v>109</v>
      </c>
      <c r="B15" s="351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3" t="s">
        <v>110</v>
      </c>
      <c r="B16" s="357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7" t="s">
        <v>115</v>
      </c>
      <c r="B17" s="338">
        <f>SUM(B5:B16)</f>
        <v>365</v>
      </c>
      <c r="C17" s="51">
        <v>3883</v>
      </c>
      <c r="D17" s="52">
        <v>9.3999484934329122E-2</v>
      </c>
      <c r="E17" s="51">
        <v>48</v>
      </c>
      <c r="F17" s="51">
        <v>1275</v>
      </c>
      <c r="G17" s="51">
        <v>1497</v>
      </c>
      <c r="H17" s="51">
        <v>144</v>
      </c>
      <c r="I17" s="51">
        <v>99</v>
      </c>
      <c r="J17" s="51">
        <v>1</v>
      </c>
      <c r="K17" s="51">
        <v>150</v>
      </c>
      <c r="L17" s="84">
        <v>76</v>
      </c>
      <c r="M17" s="55">
        <v>0.85199999999999998</v>
      </c>
      <c r="N17" s="56">
        <v>0.4</v>
      </c>
      <c r="O17" s="56">
        <v>1.5</v>
      </c>
      <c r="P17" s="56">
        <v>3</v>
      </c>
      <c r="Q17" s="55">
        <v>7.0000000000000001E-3</v>
      </c>
      <c r="R17" s="56">
        <v>0.4</v>
      </c>
      <c r="S17" s="51">
        <v>32</v>
      </c>
      <c r="T17" s="142">
        <v>1.2125805229253505E-2</v>
      </c>
    </row>
    <row r="18" spans="1:20" ht="15.75" thickBot="1" x14ac:dyDescent="0.3">
      <c r="A18" s="337" t="s">
        <v>111</v>
      </c>
      <c r="B18" s="338">
        <f>SUM(B5:B7)</f>
        <v>90</v>
      </c>
      <c r="C18" s="51">
        <v>1007.6666666666666</v>
      </c>
      <c r="D18" s="52">
        <v>8.9315249751902082E-2</v>
      </c>
      <c r="E18" s="51">
        <v>48</v>
      </c>
      <c r="F18" s="51">
        <v>1275</v>
      </c>
      <c r="G18" s="51">
        <v>1497</v>
      </c>
      <c r="H18" s="51">
        <v>144</v>
      </c>
      <c r="I18" s="51">
        <v>99</v>
      </c>
      <c r="J18" s="51">
        <v>1</v>
      </c>
      <c r="K18" s="51">
        <v>150</v>
      </c>
      <c r="L18" s="84">
        <v>76</v>
      </c>
      <c r="M18" s="55">
        <v>0.85199999999999998</v>
      </c>
      <c r="N18" s="56">
        <v>1.6</v>
      </c>
      <c r="O18" s="56">
        <v>1.5</v>
      </c>
      <c r="P18" s="56">
        <v>3</v>
      </c>
      <c r="Q18" s="55">
        <v>7.0000000000000001E-3</v>
      </c>
      <c r="R18" s="56">
        <v>1.6</v>
      </c>
      <c r="S18" s="51">
        <v>15</v>
      </c>
      <c r="T18" s="142">
        <v>2.0080321285140562E-2</v>
      </c>
    </row>
    <row r="19" spans="1:20" ht="15.75" thickBot="1" x14ac:dyDescent="0.3">
      <c r="A19" s="337" t="s">
        <v>112</v>
      </c>
      <c r="B19" s="338">
        <v>91</v>
      </c>
      <c r="C19" s="51">
        <v>984.66666666666652</v>
      </c>
      <c r="D19" s="52">
        <v>9.2417061611374418E-2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84">
        <v>0</v>
      </c>
      <c r="M19" s="55" t="s">
        <v>18</v>
      </c>
      <c r="N19" s="56" t="s">
        <v>18</v>
      </c>
      <c r="O19" s="56" t="s">
        <v>18</v>
      </c>
      <c r="P19" s="56" t="s">
        <v>18</v>
      </c>
      <c r="Q19" s="55" t="s">
        <v>18</v>
      </c>
      <c r="R19" s="56" t="s">
        <v>18</v>
      </c>
      <c r="S19" s="51">
        <v>8</v>
      </c>
      <c r="T19" s="142">
        <v>1.0652463382157125E-2</v>
      </c>
    </row>
    <row r="20" spans="1:20" ht="15.75" thickBot="1" x14ac:dyDescent="0.3">
      <c r="A20" s="337" t="s">
        <v>113</v>
      </c>
      <c r="B20" s="338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2">
        <v>1.3333333333333334E-2</v>
      </c>
    </row>
    <row r="21" spans="1:20" ht="15.75" thickBot="1" x14ac:dyDescent="0.3">
      <c r="A21" s="337" t="s">
        <v>114</v>
      </c>
      <c r="B21" s="338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 x14ac:dyDescent="0.25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 x14ac:dyDescent="0.25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 x14ac:dyDescent="0.3">
      <c r="A24" s="150" t="s">
        <v>36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 x14ac:dyDescent="0.3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3" t="s">
        <v>99</v>
      </c>
      <c r="B26" s="351">
        <v>31</v>
      </c>
      <c r="C26" s="266">
        <v>3</v>
      </c>
      <c r="D26" s="266">
        <v>0</v>
      </c>
      <c r="E26" s="266">
        <v>13</v>
      </c>
      <c r="F26" s="266">
        <v>387</v>
      </c>
      <c r="G26" s="266">
        <v>403</v>
      </c>
      <c r="H26" s="266">
        <v>33</v>
      </c>
      <c r="I26" s="266">
        <v>6</v>
      </c>
      <c r="J26" s="266">
        <v>1</v>
      </c>
      <c r="K26" s="266">
        <v>34</v>
      </c>
      <c r="L26" s="266">
        <v>16</v>
      </c>
      <c r="M26" s="268">
        <v>0.96029776674937961</v>
      </c>
      <c r="N26" s="267">
        <v>1.096774193548387</v>
      </c>
      <c r="O26" s="267">
        <v>0.48484848484848486</v>
      </c>
      <c r="P26" s="267">
        <v>2.5</v>
      </c>
      <c r="Q26" s="268">
        <v>0.03</v>
      </c>
      <c r="R26" s="267">
        <v>1.1000000000000001</v>
      </c>
      <c r="S26" s="266">
        <v>1</v>
      </c>
      <c r="T26" s="268">
        <v>3.8461538461538464E-2</v>
      </c>
    </row>
    <row r="27" spans="1:20" ht="15.75" thickBot="1" x14ac:dyDescent="0.3">
      <c r="A27" s="353" t="s">
        <v>100</v>
      </c>
      <c r="B27" s="351">
        <v>28</v>
      </c>
      <c r="C27" s="266">
        <v>0</v>
      </c>
      <c r="D27" s="266">
        <v>1</v>
      </c>
      <c r="E27" s="266"/>
      <c r="F27" s="266"/>
      <c r="G27" s="266"/>
      <c r="H27" s="266"/>
      <c r="I27" s="266"/>
      <c r="J27" s="266"/>
      <c r="K27" s="266"/>
      <c r="L27" s="266">
        <v>0</v>
      </c>
      <c r="M27" s="268"/>
      <c r="N27" s="267"/>
      <c r="O27" s="267"/>
      <c r="P27" s="267"/>
      <c r="Q27" s="268"/>
      <c r="R27" s="267"/>
      <c r="S27" s="266">
        <v>6</v>
      </c>
      <c r="T27" s="268">
        <v>0.17142857142857143</v>
      </c>
    </row>
    <row r="28" spans="1:20" ht="15.75" thickBot="1" x14ac:dyDescent="0.3">
      <c r="A28" s="353" t="s">
        <v>101</v>
      </c>
      <c r="B28" s="351">
        <v>31</v>
      </c>
      <c r="C28" s="18">
        <v>2</v>
      </c>
      <c r="D28" s="18">
        <v>0</v>
      </c>
      <c r="E28" s="18"/>
      <c r="F28" s="18"/>
      <c r="G28" s="18"/>
      <c r="H28" s="18"/>
      <c r="I28" s="18"/>
      <c r="J28" s="18"/>
      <c r="K28" s="18"/>
      <c r="L28" s="18">
        <v>0</v>
      </c>
      <c r="M28" s="81"/>
      <c r="N28" s="80"/>
      <c r="O28" s="80"/>
      <c r="P28" s="80"/>
      <c r="Q28" s="81"/>
      <c r="R28" s="80"/>
      <c r="S28" s="18">
        <v>6</v>
      </c>
      <c r="T28" s="81">
        <v>0.14634146341463414</v>
      </c>
    </row>
    <row r="29" spans="1:20" ht="15.75" thickBot="1" x14ac:dyDescent="0.3">
      <c r="A29" s="353" t="s">
        <v>102</v>
      </c>
      <c r="B29" s="355">
        <v>30</v>
      </c>
      <c r="C29" s="18">
        <v>3</v>
      </c>
      <c r="D29" s="18">
        <v>0</v>
      </c>
      <c r="E29" s="18"/>
      <c r="F29" s="18"/>
      <c r="G29" s="18"/>
      <c r="H29" s="18"/>
      <c r="I29" s="18"/>
      <c r="J29" s="18"/>
      <c r="K29" s="18"/>
      <c r="L29" s="18">
        <v>0</v>
      </c>
      <c r="M29" s="81"/>
      <c r="N29" s="80"/>
      <c r="O29" s="80"/>
      <c r="P29" s="80"/>
      <c r="Q29" s="81"/>
      <c r="R29" s="80"/>
      <c r="S29" s="18">
        <v>2</v>
      </c>
      <c r="T29" s="81">
        <v>6.8965517241379309E-2</v>
      </c>
    </row>
    <row r="30" spans="1:20" ht="15.75" thickBot="1" x14ac:dyDescent="0.3">
      <c r="A30" s="353" t="s">
        <v>103</v>
      </c>
      <c r="B30" s="351">
        <v>31</v>
      </c>
      <c r="C30" s="18">
        <v>1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81"/>
      <c r="N30" s="80"/>
      <c r="O30" s="80"/>
      <c r="P30" s="80"/>
      <c r="Q30" s="81"/>
      <c r="R30" s="80"/>
      <c r="S30" s="18">
        <v>1</v>
      </c>
      <c r="T30" s="81">
        <v>3.5714285714285712E-2</v>
      </c>
    </row>
    <row r="31" spans="1:20" ht="15.75" thickBot="1" x14ac:dyDescent="0.3">
      <c r="A31" s="353" t="s">
        <v>104</v>
      </c>
      <c r="B31" s="351">
        <v>30</v>
      </c>
      <c r="C31" s="18">
        <v>0</v>
      </c>
      <c r="D31" s="18">
        <v>3</v>
      </c>
      <c r="E31" s="18"/>
      <c r="F31" s="18"/>
      <c r="G31" s="18"/>
      <c r="H31" s="18"/>
      <c r="I31" s="18"/>
      <c r="J31" s="18"/>
      <c r="K31" s="18"/>
      <c r="L31" s="18">
        <v>0</v>
      </c>
      <c r="M31" s="81"/>
      <c r="N31" s="80"/>
      <c r="O31" s="80"/>
      <c r="P31" s="80"/>
      <c r="Q31" s="81"/>
      <c r="R31" s="80"/>
      <c r="S31" s="18">
        <v>1</v>
      </c>
      <c r="T31" s="81">
        <v>3.7037037037037035E-2</v>
      </c>
    </row>
    <row r="32" spans="1:20" ht="15.75" thickBot="1" x14ac:dyDescent="0.3">
      <c r="A32" s="353" t="s">
        <v>105</v>
      </c>
      <c r="B32" s="351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 x14ac:dyDescent="0.3">
      <c r="A33" s="353" t="s">
        <v>106</v>
      </c>
      <c r="B33" s="351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>
        <v>0</v>
      </c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53" t="s">
        <v>107</v>
      </c>
      <c r="B34" s="351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53" t="s">
        <v>108</v>
      </c>
      <c r="B35" s="351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53" t="s">
        <v>109</v>
      </c>
      <c r="B36" s="351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3" t="s">
        <v>110</v>
      </c>
      <c r="B37" s="357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7" t="s">
        <v>115</v>
      </c>
      <c r="B38" s="338">
        <f>SUM(B26:B37)</f>
        <v>365</v>
      </c>
      <c r="C38" s="51">
        <v>22</v>
      </c>
      <c r="D38" s="52">
        <v>16.59090909090909</v>
      </c>
      <c r="E38" s="51">
        <v>13</v>
      </c>
      <c r="F38" s="51">
        <v>387</v>
      </c>
      <c r="G38" s="51">
        <v>403</v>
      </c>
      <c r="H38" s="51">
        <v>33</v>
      </c>
      <c r="I38" s="51">
        <v>6</v>
      </c>
      <c r="J38" s="51">
        <v>1</v>
      </c>
      <c r="K38" s="51">
        <v>34</v>
      </c>
      <c r="L38" s="84">
        <v>16</v>
      </c>
      <c r="M38" s="55">
        <v>0.96</v>
      </c>
      <c r="N38" s="56">
        <v>0.1</v>
      </c>
      <c r="O38" s="56">
        <v>0.5</v>
      </c>
      <c r="P38" s="56">
        <v>2.5</v>
      </c>
      <c r="Q38" s="55">
        <v>0.03</v>
      </c>
      <c r="R38" s="56">
        <v>0.1</v>
      </c>
      <c r="S38" s="51">
        <v>21</v>
      </c>
      <c r="T38" s="142">
        <v>6.1946902654867256E-2</v>
      </c>
    </row>
    <row r="39" spans="1:20" ht="15.75" thickBot="1" x14ac:dyDescent="0.3">
      <c r="A39" s="337" t="s">
        <v>111</v>
      </c>
      <c r="B39" s="338">
        <f>SUM(B26:B28)</f>
        <v>90</v>
      </c>
      <c r="C39" s="51">
        <v>5</v>
      </c>
      <c r="D39" s="52">
        <v>18</v>
      </c>
      <c r="E39" s="51">
        <v>13</v>
      </c>
      <c r="F39" s="51">
        <v>387</v>
      </c>
      <c r="G39" s="51">
        <v>403</v>
      </c>
      <c r="H39" s="51">
        <v>33</v>
      </c>
      <c r="I39" s="51">
        <v>6</v>
      </c>
      <c r="J39" s="51">
        <v>1</v>
      </c>
      <c r="K39" s="51">
        <v>34</v>
      </c>
      <c r="L39" s="84">
        <v>16</v>
      </c>
      <c r="M39" s="55">
        <v>0.96</v>
      </c>
      <c r="N39" s="56">
        <v>0.4</v>
      </c>
      <c r="O39" s="56">
        <v>0.5</v>
      </c>
      <c r="P39" s="56">
        <v>2.5</v>
      </c>
      <c r="Q39" s="55">
        <v>0.03</v>
      </c>
      <c r="R39" s="56">
        <v>0.4</v>
      </c>
      <c r="S39" s="51">
        <v>13</v>
      </c>
      <c r="T39" s="142">
        <v>0.12745098039215685</v>
      </c>
    </row>
    <row r="40" spans="1:20" ht="15.75" thickBot="1" x14ac:dyDescent="0.3">
      <c r="A40" s="337" t="s">
        <v>112</v>
      </c>
      <c r="B40" s="338">
        <v>91</v>
      </c>
      <c r="C40" s="51">
        <v>4</v>
      </c>
      <c r="D40" s="52">
        <v>22.75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84">
        <v>0</v>
      </c>
      <c r="M40" s="55" t="s">
        <v>18</v>
      </c>
      <c r="N40" s="56" t="s">
        <v>18</v>
      </c>
      <c r="O40" s="56" t="s">
        <v>18</v>
      </c>
      <c r="P40" s="56" t="s">
        <v>18</v>
      </c>
      <c r="Q40" s="55" t="s">
        <v>18</v>
      </c>
      <c r="R40" s="56" t="s">
        <v>18</v>
      </c>
      <c r="S40" s="51">
        <v>4</v>
      </c>
      <c r="T40" s="142">
        <v>4.7619047619047616E-2</v>
      </c>
    </row>
    <row r="41" spans="1:20" ht="15.75" thickBot="1" x14ac:dyDescent="0.3">
      <c r="A41" s="337" t="s">
        <v>113</v>
      </c>
      <c r="B41" s="338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2">
        <v>4.3956043956043959E-2</v>
      </c>
    </row>
    <row r="42" spans="1:20" ht="15.75" thickBot="1" x14ac:dyDescent="0.3">
      <c r="A42" s="337" t="s">
        <v>114</v>
      </c>
      <c r="B42" s="338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 x14ac:dyDescent="0.25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 x14ac:dyDescent="0.25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 ht="15.75" thickBot="1" x14ac:dyDescent="0.3">
      <c r="A45" s="70" t="s">
        <v>37</v>
      </c>
      <c r="B45" s="70"/>
      <c r="C45" s="70"/>
      <c r="D45" s="122"/>
      <c r="E45" s="70"/>
      <c r="F45" s="153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 ht="54.75" thickBot="1" x14ac:dyDescent="0.3">
      <c r="A46" s="11" t="s">
        <v>1</v>
      </c>
      <c r="B46" s="12" t="s">
        <v>2</v>
      </c>
      <c r="C46" s="138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3" t="s">
        <v>99</v>
      </c>
      <c r="B47" s="351">
        <v>31</v>
      </c>
      <c r="C47" s="269">
        <v>2</v>
      </c>
      <c r="D47" s="269">
        <v>3</v>
      </c>
      <c r="E47" s="269">
        <v>14</v>
      </c>
      <c r="F47" s="269">
        <v>373</v>
      </c>
      <c r="G47" s="269">
        <v>434</v>
      </c>
      <c r="H47" s="269">
        <v>46</v>
      </c>
      <c r="I47" s="269">
        <v>42</v>
      </c>
      <c r="J47" s="269">
        <v>0</v>
      </c>
      <c r="K47" s="269">
        <v>55</v>
      </c>
      <c r="L47" s="269">
        <v>10</v>
      </c>
      <c r="M47" s="271">
        <v>0.85944700460829493</v>
      </c>
      <c r="N47" s="270">
        <v>1.7741935483870968</v>
      </c>
      <c r="O47" s="270">
        <v>1.326086956521739</v>
      </c>
      <c r="P47" s="270">
        <v>3.3</v>
      </c>
      <c r="Q47" s="271">
        <v>0</v>
      </c>
      <c r="R47" s="270">
        <v>1.5</v>
      </c>
      <c r="S47" s="269">
        <v>0</v>
      </c>
      <c r="T47" s="271">
        <v>0</v>
      </c>
    </row>
    <row r="48" spans="1:20" ht="15.75" thickBot="1" x14ac:dyDescent="0.3">
      <c r="A48" s="353" t="s">
        <v>100</v>
      </c>
      <c r="B48" s="351">
        <v>28</v>
      </c>
      <c r="C48" s="269">
        <v>0</v>
      </c>
      <c r="D48" s="269">
        <v>3</v>
      </c>
      <c r="E48" s="269"/>
      <c r="F48" s="269"/>
      <c r="G48" s="269"/>
      <c r="H48" s="269"/>
      <c r="I48" s="269"/>
      <c r="J48" s="269"/>
      <c r="K48" s="269"/>
      <c r="L48" s="269">
        <v>0</v>
      </c>
      <c r="M48" s="271"/>
      <c r="N48" s="270"/>
      <c r="O48" s="270"/>
      <c r="P48" s="270"/>
      <c r="Q48" s="271"/>
      <c r="R48" s="270"/>
      <c r="S48" s="269">
        <v>0</v>
      </c>
      <c r="T48" s="271">
        <v>0</v>
      </c>
    </row>
    <row r="49" spans="1:20" ht="15.75" thickBot="1" x14ac:dyDescent="0.3">
      <c r="A49" s="353" t="s">
        <v>101</v>
      </c>
      <c r="B49" s="351">
        <v>31</v>
      </c>
      <c r="C49" s="18">
        <v>2</v>
      </c>
      <c r="D49" s="18">
        <v>0</v>
      </c>
      <c r="E49" s="18"/>
      <c r="F49" s="18"/>
      <c r="G49" s="18"/>
      <c r="H49" s="18"/>
      <c r="I49" s="18"/>
      <c r="J49" s="18"/>
      <c r="K49" s="18"/>
      <c r="L49" s="18">
        <v>0</v>
      </c>
      <c r="M49" s="81"/>
      <c r="N49" s="80"/>
      <c r="O49" s="80"/>
      <c r="P49" s="80"/>
      <c r="Q49" s="81"/>
      <c r="R49" s="80"/>
      <c r="S49" s="18">
        <v>0</v>
      </c>
      <c r="T49" s="81">
        <v>0</v>
      </c>
    </row>
    <row r="50" spans="1:20" ht="15.75" thickBot="1" x14ac:dyDescent="0.3">
      <c r="A50" s="353" t="s">
        <v>102</v>
      </c>
      <c r="B50" s="355">
        <v>30</v>
      </c>
      <c r="C50" s="18">
        <v>0</v>
      </c>
      <c r="D50" s="18">
        <v>0</v>
      </c>
      <c r="E50" s="18"/>
      <c r="F50" s="18"/>
      <c r="G50" s="18"/>
      <c r="H50" s="18"/>
      <c r="I50" s="18"/>
      <c r="J50" s="18"/>
      <c r="K50" s="18"/>
      <c r="L50" s="18">
        <v>0</v>
      </c>
      <c r="M50" s="81"/>
      <c r="N50" s="80"/>
      <c r="O50" s="80"/>
      <c r="P50" s="80"/>
      <c r="Q50" s="81"/>
      <c r="R50" s="80"/>
      <c r="S50" s="18">
        <v>1</v>
      </c>
      <c r="T50" s="81">
        <v>1.1111111111111112E-2</v>
      </c>
    </row>
    <row r="51" spans="1:20" ht="15.75" thickBot="1" x14ac:dyDescent="0.3">
      <c r="A51" s="353" t="s">
        <v>103</v>
      </c>
      <c r="B51" s="351">
        <v>31</v>
      </c>
      <c r="C51" s="18">
        <v>1</v>
      </c>
      <c r="D51" s="18">
        <v>0</v>
      </c>
      <c r="E51" s="18"/>
      <c r="F51" s="18"/>
      <c r="G51" s="18"/>
      <c r="H51" s="18"/>
      <c r="I51" s="18"/>
      <c r="J51" s="18"/>
      <c r="K51" s="18"/>
      <c r="L51" s="18">
        <v>0</v>
      </c>
      <c r="M51" s="81"/>
      <c r="N51" s="80"/>
      <c r="O51" s="80"/>
      <c r="P51" s="80"/>
      <c r="Q51" s="81"/>
      <c r="R51" s="80"/>
      <c r="S51" s="18">
        <v>0</v>
      </c>
      <c r="T51" s="81">
        <v>0</v>
      </c>
    </row>
    <row r="52" spans="1:20" ht="15.75" thickBot="1" x14ac:dyDescent="0.3">
      <c r="A52" s="353" t="s">
        <v>104</v>
      </c>
      <c r="B52" s="351">
        <v>30</v>
      </c>
      <c r="C52" s="18">
        <v>1</v>
      </c>
      <c r="D52" s="18">
        <v>1</v>
      </c>
      <c r="E52" s="18"/>
      <c r="F52" s="18"/>
      <c r="G52" s="18"/>
      <c r="H52" s="18"/>
      <c r="I52" s="18"/>
      <c r="J52" s="18"/>
      <c r="K52" s="18"/>
      <c r="L52" s="18">
        <v>0</v>
      </c>
      <c r="M52" s="81"/>
      <c r="N52" s="80"/>
      <c r="O52" s="80"/>
      <c r="P52" s="80"/>
      <c r="Q52" s="81"/>
      <c r="R52" s="80"/>
      <c r="S52" s="18">
        <v>0</v>
      </c>
      <c r="T52" s="81">
        <v>0</v>
      </c>
    </row>
    <row r="53" spans="1:20" ht="15.75" thickBot="1" x14ac:dyDescent="0.3">
      <c r="A53" s="353" t="s">
        <v>105</v>
      </c>
      <c r="B53" s="351">
        <v>31</v>
      </c>
      <c r="C53" s="18">
        <v>1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81"/>
      <c r="N53" s="80"/>
      <c r="O53" s="80"/>
      <c r="P53" s="80"/>
      <c r="Q53" s="81"/>
      <c r="R53" s="80"/>
      <c r="S53" s="18"/>
      <c r="T53" s="81">
        <v>0</v>
      </c>
    </row>
    <row r="54" spans="1:20" ht="15.75" thickBot="1" x14ac:dyDescent="0.3">
      <c r="A54" s="353" t="s">
        <v>106</v>
      </c>
      <c r="B54" s="351">
        <v>31</v>
      </c>
      <c r="C54" s="18">
        <v>1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81"/>
      <c r="N54" s="80"/>
      <c r="O54" s="80"/>
      <c r="P54" s="80"/>
      <c r="Q54" s="81"/>
      <c r="R54" s="80"/>
      <c r="S54" s="18"/>
      <c r="T54" s="81">
        <v>0</v>
      </c>
    </row>
    <row r="55" spans="1:20" ht="15.75" thickBot="1" x14ac:dyDescent="0.3">
      <c r="A55" s="353" t="s">
        <v>107</v>
      </c>
      <c r="B55" s="351">
        <v>30</v>
      </c>
      <c r="C55" s="18">
        <v>2</v>
      </c>
      <c r="D55" s="18">
        <v>0</v>
      </c>
      <c r="E55" s="18"/>
      <c r="F55" s="18"/>
      <c r="G55" s="18"/>
      <c r="H55" s="18"/>
      <c r="I55" s="18"/>
      <c r="J55" s="18"/>
      <c r="K55" s="18"/>
      <c r="L55" s="18">
        <v>0</v>
      </c>
      <c r="M55" s="81"/>
      <c r="N55" s="80"/>
      <c r="O55" s="80"/>
      <c r="P55" s="80"/>
      <c r="Q55" s="81"/>
      <c r="R55" s="80"/>
      <c r="S55" s="18"/>
      <c r="T55" s="81">
        <v>0</v>
      </c>
    </row>
    <row r="56" spans="1:20" ht="15.75" thickBot="1" x14ac:dyDescent="0.3">
      <c r="A56" s="353" t="s">
        <v>108</v>
      </c>
      <c r="B56" s="351">
        <v>31</v>
      </c>
      <c r="C56" s="18">
        <v>2</v>
      </c>
      <c r="D56" s="18">
        <v>0</v>
      </c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/>
      <c r="T56" s="81">
        <v>0</v>
      </c>
    </row>
    <row r="57" spans="1:20" ht="15.75" thickBot="1" x14ac:dyDescent="0.3">
      <c r="A57" s="353" t="s">
        <v>109</v>
      </c>
      <c r="B57" s="351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 x14ac:dyDescent="0.3">
      <c r="A58" s="353" t="s">
        <v>110</v>
      </c>
      <c r="B58" s="357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7" t="s">
        <v>115</v>
      </c>
      <c r="B59" s="338">
        <f>SUM(B47:B58)</f>
        <v>365</v>
      </c>
      <c r="C59" s="51">
        <v>21</v>
      </c>
      <c r="D59" s="52">
        <v>17.38095238095238</v>
      </c>
      <c r="E59" s="51">
        <v>14</v>
      </c>
      <c r="F59" s="51">
        <v>373</v>
      </c>
      <c r="G59" s="51">
        <v>434</v>
      </c>
      <c r="H59" s="51">
        <v>46</v>
      </c>
      <c r="I59" s="51">
        <v>42</v>
      </c>
      <c r="J59" s="51">
        <v>0</v>
      </c>
      <c r="K59" s="51">
        <v>55</v>
      </c>
      <c r="L59" s="84">
        <v>10</v>
      </c>
      <c r="M59" s="55">
        <v>0.85899999999999999</v>
      </c>
      <c r="N59" s="56">
        <v>0.2</v>
      </c>
      <c r="O59" s="56">
        <v>1.3</v>
      </c>
      <c r="P59" s="56">
        <v>3.3</v>
      </c>
      <c r="Q59" s="55">
        <v>0</v>
      </c>
      <c r="R59" s="56">
        <v>0.1</v>
      </c>
      <c r="S59" s="51">
        <v>1</v>
      </c>
      <c r="T59" s="142">
        <v>1.0493179433368311E-3</v>
      </c>
    </row>
    <row r="60" spans="1:20" ht="15.75" thickBot="1" x14ac:dyDescent="0.3">
      <c r="A60" s="337" t="s">
        <v>111</v>
      </c>
      <c r="B60" s="338">
        <f>SUM(B47:B49)</f>
        <v>90</v>
      </c>
      <c r="C60" s="51">
        <v>4</v>
      </c>
      <c r="D60" s="52">
        <v>22.5</v>
      </c>
      <c r="E60" s="51">
        <v>14</v>
      </c>
      <c r="F60" s="51">
        <v>373</v>
      </c>
      <c r="G60" s="51">
        <v>434</v>
      </c>
      <c r="H60" s="51">
        <v>46</v>
      </c>
      <c r="I60" s="51">
        <v>42</v>
      </c>
      <c r="J60" s="51">
        <v>0</v>
      </c>
      <c r="K60" s="51">
        <v>55</v>
      </c>
      <c r="L60" s="84">
        <v>10</v>
      </c>
      <c r="M60" s="55">
        <v>0.85899999999999999</v>
      </c>
      <c r="N60" s="56">
        <v>0.6</v>
      </c>
      <c r="O60" s="56">
        <v>1.3</v>
      </c>
      <c r="P60" s="56">
        <v>3.3</v>
      </c>
      <c r="Q60" s="55">
        <v>0</v>
      </c>
      <c r="R60" s="56">
        <v>0.5</v>
      </c>
      <c r="S60" s="51">
        <v>0</v>
      </c>
      <c r="T60" s="142">
        <v>0</v>
      </c>
    </row>
    <row r="61" spans="1:20" ht="15.75" thickBot="1" x14ac:dyDescent="0.3">
      <c r="A61" s="337" t="s">
        <v>112</v>
      </c>
      <c r="B61" s="338">
        <v>91</v>
      </c>
      <c r="C61" s="51">
        <v>2</v>
      </c>
      <c r="D61" s="52">
        <v>45.5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84">
        <v>0</v>
      </c>
      <c r="M61" s="55" t="s">
        <v>18</v>
      </c>
      <c r="N61" s="56" t="s">
        <v>18</v>
      </c>
      <c r="O61" s="56" t="s">
        <v>18</v>
      </c>
      <c r="P61" s="56" t="s">
        <v>18</v>
      </c>
      <c r="Q61" s="55" t="s">
        <v>18</v>
      </c>
      <c r="R61" s="56" t="s">
        <v>18</v>
      </c>
      <c r="S61" s="51">
        <v>1</v>
      </c>
      <c r="T61" s="142">
        <v>3.937007874015748E-3</v>
      </c>
    </row>
    <row r="62" spans="1:20" ht="15.75" thickBot="1" x14ac:dyDescent="0.3">
      <c r="A62" s="337" t="s">
        <v>113</v>
      </c>
      <c r="B62" s="338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2">
        <v>0</v>
      </c>
    </row>
    <row r="63" spans="1:20" ht="15.75" thickBot="1" x14ac:dyDescent="0.3">
      <c r="A63" s="337" t="s">
        <v>114</v>
      </c>
      <c r="B63" s="338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 x14ac:dyDescent="0.25">
      <c r="A64" s="143"/>
      <c r="B64" s="144"/>
      <c r="C64" s="133"/>
      <c r="D64" s="134"/>
      <c r="E64" s="144"/>
      <c r="F64" s="145"/>
      <c r="G64" s="145"/>
      <c r="H64" s="145"/>
      <c r="I64" s="145"/>
      <c r="J64" s="146"/>
      <c r="K64" s="144"/>
      <c r="L64" s="147"/>
      <c r="M64" s="148"/>
      <c r="N64" s="149"/>
      <c r="O64" s="149"/>
      <c r="P64" s="149"/>
      <c r="Q64" s="148"/>
      <c r="R64" s="149"/>
      <c r="S64" s="141"/>
      <c r="T64" s="141"/>
    </row>
    <row r="65" spans="1:20" x14ac:dyDescent="0.25">
      <c r="A65" s="143"/>
      <c r="B65" s="144"/>
      <c r="C65" s="117"/>
      <c r="D65" s="118"/>
      <c r="E65" s="144"/>
      <c r="F65" s="145"/>
      <c r="G65" s="145"/>
      <c r="H65" s="145"/>
      <c r="I65" s="145"/>
      <c r="J65" s="146"/>
      <c r="K65" s="144"/>
      <c r="L65" s="147"/>
      <c r="M65" s="148"/>
      <c r="N65" s="149"/>
      <c r="O65" s="149"/>
      <c r="P65" s="149"/>
      <c r="Q65" s="148"/>
      <c r="R65" s="149"/>
      <c r="S65" s="141"/>
      <c r="T65" s="141"/>
    </row>
    <row r="66" spans="1:20" ht="15.75" thickBot="1" x14ac:dyDescent="0.3">
      <c r="A66" s="70" t="s">
        <v>127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4"/>
      <c r="M66" s="70"/>
      <c r="N66" s="70"/>
      <c r="O66" s="70"/>
      <c r="P66" s="70"/>
      <c r="Q66" s="70"/>
      <c r="R66" s="137"/>
      <c r="S66" s="141"/>
      <c r="T66" s="141"/>
    </row>
    <row r="67" spans="1:20" ht="54.75" thickBot="1" x14ac:dyDescent="0.3">
      <c r="A67" s="11" t="s">
        <v>1</v>
      </c>
      <c r="B67" s="12" t="s">
        <v>2</v>
      </c>
      <c r="C67" s="138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3" t="s">
        <v>99</v>
      </c>
      <c r="B68" s="351">
        <v>31</v>
      </c>
      <c r="C68" s="272">
        <v>2</v>
      </c>
      <c r="D68" s="272">
        <v>2</v>
      </c>
      <c r="E68" s="272">
        <v>18</v>
      </c>
      <c r="F68" s="272">
        <v>438</v>
      </c>
      <c r="G68" s="272">
        <v>567</v>
      </c>
      <c r="H68" s="272">
        <v>61</v>
      </c>
      <c r="I68" s="272">
        <v>51</v>
      </c>
      <c r="J68" s="272">
        <v>0</v>
      </c>
      <c r="K68" s="272">
        <v>57</v>
      </c>
      <c r="L68" s="272">
        <v>49</v>
      </c>
      <c r="M68" s="274">
        <v>0.77248677248677244</v>
      </c>
      <c r="N68" s="273">
        <v>1.8387096774193548</v>
      </c>
      <c r="O68" s="273">
        <v>2.1147540983606556</v>
      </c>
      <c r="P68" s="273">
        <v>3.4</v>
      </c>
      <c r="Q68" s="274">
        <v>0</v>
      </c>
      <c r="R68" s="273">
        <v>2</v>
      </c>
      <c r="S68" s="272">
        <v>1</v>
      </c>
      <c r="T68" s="274">
        <v>1.0309278350515464E-2</v>
      </c>
    </row>
    <row r="69" spans="1:20" ht="15.75" thickBot="1" x14ac:dyDescent="0.3">
      <c r="A69" s="353" t="s">
        <v>100</v>
      </c>
      <c r="B69" s="351">
        <v>28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>
        <v>0</v>
      </c>
      <c r="M69" s="274"/>
      <c r="N69" s="273"/>
      <c r="O69" s="273"/>
      <c r="P69" s="273"/>
      <c r="Q69" s="274"/>
      <c r="R69" s="273"/>
      <c r="S69" s="272">
        <v>0</v>
      </c>
      <c r="T69" s="274">
        <v>0</v>
      </c>
    </row>
    <row r="70" spans="1:20" ht="15.75" thickBot="1" x14ac:dyDescent="0.3">
      <c r="A70" s="353" t="s">
        <v>101</v>
      </c>
      <c r="B70" s="351">
        <v>31</v>
      </c>
      <c r="C70" s="18"/>
      <c r="D70" s="18"/>
      <c r="E70" s="18"/>
      <c r="F70" s="18"/>
      <c r="G70" s="18"/>
      <c r="H70" s="18"/>
      <c r="I70" s="18"/>
      <c r="J70" s="18"/>
      <c r="K70" s="18"/>
      <c r="L70" s="18">
        <v>0</v>
      </c>
      <c r="M70" s="81"/>
      <c r="N70" s="80"/>
      <c r="O70" s="80"/>
      <c r="P70" s="80"/>
      <c r="Q70" s="81"/>
      <c r="R70" s="80"/>
      <c r="S70" s="18">
        <v>0</v>
      </c>
      <c r="T70" s="81">
        <v>0</v>
      </c>
    </row>
    <row r="71" spans="1:20" ht="15.75" thickBot="1" x14ac:dyDescent="0.3">
      <c r="A71" s="353" t="s">
        <v>102</v>
      </c>
      <c r="B71" s="355">
        <v>30</v>
      </c>
      <c r="C71" s="18"/>
      <c r="D71" s="18"/>
      <c r="E71" s="18"/>
      <c r="F71" s="18"/>
      <c r="G71" s="18"/>
      <c r="H71" s="18"/>
      <c r="I71" s="18"/>
      <c r="J71" s="18"/>
      <c r="K71" s="18"/>
      <c r="L71" s="18">
        <v>0</v>
      </c>
      <c r="M71" s="81"/>
      <c r="N71" s="80"/>
      <c r="O71" s="80"/>
      <c r="P71" s="80"/>
      <c r="Q71" s="81"/>
      <c r="R71" s="80"/>
      <c r="S71" s="18">
        <v>0</v>
      </c>
      <c r="T71" s="81">
        <v>0</v>
      </c>
    </row>
    <row r="72" spans="1:20" ht="15.75" thickBot="1" x14ac:dyDescent="0.3">
      <c r="A72" s="353" t="s">
        <v>103</v>
      </c>
      <c r="B72" s="351">
        <v>31</v>
      </c>
      <c r="C72" s="18"/>
      <c r="D72" s="18"/>
      <c r="E72" s="18"/>
      <c r="F72" s="18"/>
      <c r="G72" s="18"/>
      <c r="H72" s="18"/>
      <c r="I72" s="18"/>
      <c r="J72" s="18"/>
      <c r="K72" s="18"/>
      <c r="L72" s="18">
        <v>0</v>
      </c>
      <c r="M72" s="81"/>
      <c r="N72" s="80"/>
      <c r="O72" s="80"/>
      <c r="P72" s="80"/>
      <c r="Q72" s="81"/>
      <c r="R72" s="80"/>
      <c r="S72" s="18">
        <v>0</v>
      </c>
      <c r="T72" s="81">
        <v>0</v>
      </c>
    </row>
    <row r="73" spans="1:20" ht="15.75" thickBot="1" x14ac:dyDescent="0.3">
      <c r="A73" s="353" t="s">
        <v>104</v>
      </c>
      <c r="B73" s="351">
        <v>30</v>
      </c>
      <c r="C73" s="18"/>
      <c r="D73" s="18"/>
      <c r="E73" s="18"/>
      <c r="F73" s="18"/>
      <c r="G73" s="18"/>
      <c r="H73" s="18"/>
      <c r="I73" s="18"/>
      <c r="J73" s="18"/>
      <c r="K73" s="18"/>
      <c r="L73" s="18">
        <v>0</v>
      </c>
      <c r="M73" s="81"/>
      <c r="N73" s="80"/>
      <c r="O73" s="80"/>
      <c r="P73" s="80"/>
      <c r="Q73" s="81"/>
      <c r="R73" s="80"/>
      <c r="S73" s="18">
        <v>0</v>
      </c>
      <c r="T73" s="81">
        <v>0</v>
      </c>
    </row>
    <row r="74" spans="1:20" ht="15.75" thickBot="1" x14ac:dyDescent="0.3">
      <c r="A74" s="353" t="s">
        <v>105</v>
      </c>
      <c r="B74" s="351">
        <v>31</v>
      </c>
      <c r="C74" s="18"/>
      <c r="D74" s="18"/>
      <c r="E74" s="18"/>
      <c r="F74" s="18"/>
      <c r="G74" s="18"/>
      <c r="H74" s="18"/>
      <c r="I74" s="18"/>
      <c r="J74" s="18"/>
      <c r="K74" s="18"/>
      <c r="L74" s="18">
        <v>0</v>
      </c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0" ht="15.75" thickBot="1" x14ac:dyDescent="0.3">
      <c r="A75" s="353" t="s">
        <v>106</v>
      </c>
      <c r="B75" s="351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>
        <v>0</v>
      </c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 x14ac:dyDescent="0.3">
      <c r="A76" s="353" t="s">
        <v>107</v>
      </c>
      <c r="B76" s="351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>
        <v>0</v>
      </c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53" t="s">
        <v>108</v>
      </c>
      <c r="B77" s="351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53" t="s">
        <v>109</v>
      </c>
      <c r="B78" s="351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3" t="s">
        <v>110</v>
      </c>
      <c r="B79" s="357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7" t="s">
        <v>115</v>
      </c>
      <c r="B80" s="338">
        <f>SUM(B68:B79)</f>
        <v>365</v>
      </c>
      <c r="C80" s="51">
        <v>2</v>
      </c>
      <c r="D80" s="52">
        <v>182.5</v>
      </c>
      <c r="E80" s="51">
        <v>18</v>
      </c>
      <c r="F80" s="51">
        <v>438</v>
      </c>
      <c r="G80" s="51">
        <v>567</v>
      </c>
      <c r="H80" s="51">
        <v>61</v>
      </c>
      <c r="I80" s="51">
        <v>51</v>
      </c>
      <c r="J80" s="51">
        <v>0</v>
      </c>
      <c r="K80" s="51">
        <v>57</v>
      </c>
      <c r="L80" s="84">
        <v>49</v>
      </c>
      <c r="M80" s="55">
        <v>0.77200000000000002</v>
      </c>
      <c r="N80" s="56">
        <v>0.2</v>
      </c>
      <c r="O80" s="56">
        <v>2.1</v>
      </c>
      <c r="P80" s="56">
        <v>3.4</v>
      </c>
      <c r="Q80" s="55">
        <v>0</v>
      </c>
      <c r="R80" s="56">
        <v>0.2</v>
      </c>
      <c r="S80" s="51">
        <v>2</v>
      </c>
      <c r="T80" s="142">
        <v>1.7196904557179708E-3</v>
      </c>
    </row>
    <row r="81" spans="1:23" ht="15.75" thickBot="1" x14ac:dyDescent="0.3">
      <c r="A81" s="337" t="s">
        <v>111</v>
      </c>
      <c r="B81" s="338">
        <f>SUM(B68:B70)</f>
        <v>90</v>
      </c>
      <c r="C81" s="51">
        <v>2</v>
      </c>
      <c r="D81" s="52">
        <v>45</v>
      </c>
      <c r="E81" s="51">
        <v>18</v>
      </c>
      <c r="F81" s="51">
        <v>438</v>
      </c>
      <c r="G81" s="51">
        <v>567</v>
      </c>
      <c r="H81" s="51">
        <v>61</v>
      </c>
      <c r="I81" s="51">
        <v>51</v>
      </c>
      <c r="J81" s="51">
        <v>0</v>
      </c>
      <c r="K81" s="51">
        <v>57</v>
      </c>
      <c r="L81" s="84">
        <v>49</v>
      </c>
      <c r="M81" s="55">
        <v>0.77200000000000002</v>
      </c>
      <c r="N81" s="56">
        <v>0.6</v>
      </c>
      <c r="O81" s="56">
        <v>2.1</v>
      </c>
      <c r="P81" s="56">
        <v>3.4</v>
      </c>
      <c r="Q81" s="55">
        <v>0</v>
      </c>
      <c r="R81" s="56">
        <v>0.7</v>
      </c>
      <c r="S81" s="51">
        <v>1</v>
      </c>
      <c r="T81" s="142">
        <v>2.9325513196480938E-3</v>
      </c>
    </row>
    <row r="82" spans="1:23" ht="15.75" thickBot="1" x14ac:dyDescent="0.3">
      <c r="A82" s="337" t="s">
        <v>112</v>
      </c>
      <c r="B82" s="338">
        <v>91</v>
      </c>
      <c r="C82" s="51">
        <v>0</v>
      </c>
      <c r="D82" s="52" t="e">
        <v>#DIV/0!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84">
        <v>0</v>
      </c>
      <c r="M82" s="55" t="s">
        <v>18</v>
      </c>
      <c r="N82" s="56" t="s">
        <v>18</v>
      </c>
      <c r="O82" s="56" t="s">
        <v>18</v>
      </c>
      <c r="P82" s="56" t="s">
        <v>18</v>
      </c>
      <c r="Q82" s="55" t="s">
        <v>18</v>
      </c>
      <c r="R82" s="56" t="s">
        <v>18</v>
      </c>
      <c r="S82" s="51">
        <v>0</v>
      </c>
      <c r="T82" s="142">
        <v>0</v>
      </c>
    </row>
    <row r="83" spans="1:23" ht="15.75" thickBot="1" x14ac:dyDescent="0.3">
      <c r="A83" s="337" t="s">
        <v>113</v>
      </c>
      <c r="B83" s="338">
        <v>92</v>
      </c>
      <c r="C83" s="51">
        <v>0</v>
      </c>
      <c r="D83" s="52" t="e">
        <v>#DIV/0!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84">
        <v>0</v>
      </c>
      <c r="M83" s="55" t="s">
        <v>18</v>
      </c>
      <c r="N83" s="56" t="s">
        <v>18</v>
      </c>
      <c r="O83" s="56" t="s">
        <v>18</v>
      </c>
      <c r="P83" s="56" t="s">
        <v>18</v>
      </c>
      <c r="Q83" s="55" t="s">
        <v>18</v>
      </c>
      <c r="R83" s="56" t="s">
        <v>18</v>
      </c>
      <c r="S83" s="51">
        <v>1</v>
      </c>
      <c r="T83" s="142">
        <v>3.0581039755351682E-3</v>
      </c>
    </row>
    <row r="84" spans="1:23" ht="15.75" thickBot="1" x14ac:dyDescent="0.3">
      <c r="A84" s="337" t="s">
        <v>114</v>
      </c>
      <c r="B84" s="338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2">
        <v>0</v>
      </c>
    </row>
    <row r="85" spans="1:23" x14ac:dyDescent="0.25">
      <c r="A85" s="154"/>
      <c r="B85" s="155"/>
      <c r="C85" s="117"/>
      <c r="D85" s="118"/>
      <c r="E85" s="154"/>
      <c r="F85" s="154"/>
      <c r="G85" s="154"/>
      <c r="H85" s="154"/>
      <c r="I85" s="154"/>
      <c r="J85" s="154"/>
      <c r="K85" s="155"/>
      <c r="L85" s="156"/>
      <c r="M85" s="154"/>
      <c r="N85" s="157"/>
      <c r="O85" s="154"/>
      <c r="P85" s="154"/>
      <c r="Q85" s="154"/>
      <c r="R85" s="157"/>
      <c r="S85" s="141"/>
      <c r="T85" s="141"/>
    </row>
    <row r="86" spans="1:23" x14ac:dyDescent="0.25">
      <c r="A86" s="154"/>
      <c r="B86" s="155"/>
      <c r="C86" s="117"/>
      <c r="D86" s="118"/>
      <c r="E86" s="154"/>
      <c r="F86" s="154"/>
      <c r="G86" s="154"/>
      <c r="H86" s="154"/>
      <c r="I86" s="154"/>
      <c r="J86" s="154"/>
      <c r="K86" s="155"/>
      <c r="L86" s="156"/>
      <c r="M86" s="154"/>
      <c r="N86" s="157"/>
      <c r="O86" s="154"/>
      <c r="P86" s="154"/>
      <c r="Q86" s="154"/>
      <c r="R86" s="157"/>
      <c r="S86" s="141"/>
      <c r="T86" s="141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4"/>
      <c r="I87" s="154"/>
      <c r="J87" s="154"/>
      <c r="K87" s="155"/>
      <c r="L87" s="156"/>
      <c r="M87" s="154"/>
      <c r="N87" s="157"/>
      <c r="O87" s="154"/>
      <c r="P87" s="154"/>
      <c r="Q87" s="154"/>
      <c r="R87" s="157"/>
      <c r="S87" s="141"/>
      <c r="T87" s="141"/>
    </row>
    <row r="88" spans="1:23" ht="54.75" thickBot="1" x14ac:dyDescent="0.3">
      <c r="A88" s="11" t="s">
        <v>1</v>
      </c>
      <c r="B88" s="12" t="s">
        <v>2</v>
      </c>
      <c r="C88" s="138" t="s">
        <v>3</v>
      </c>
      <c r="D88" s="138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3" t="s">
        <v>99</v>
      </c>
      <c r="B89" s="351">
        <v>31</v>
      </c>
      <c r="C89" s="275">
        <v>0</v>
      </c>
      <c r="D89" s="275">
        <v>0</v>
      </c>
      <c r="E89" s="275">
        <v>3</v>
      </c>
      <c r="F89" s="275">
        <v>77</v>
      </c>
      <c r="G89" s="275">
        <v>93</v>
      </c>
      <c r="H89" s="275">
        <v>4</v>
      </c>
      <c r="I89" s="275">
        <v>0</v>
      </c>
      <c r="J89" s="275">
        <v>0</v>
      </c>
      <c r="K89" s="275">
        <v>4</v>
      </c>
      <c r="L89" s="275">
        <v>1</v>
      </c>
      <c r="M89" s="277">
        <v>0.82795698924731187</v>
      </c>
      <c r="N89" s="276">
        <v>0.12903225806451613</v>
      </c>
      <c r="O89" s="276">
        <v>4</v>
      </c>
      <c r="P89" s="276">
        <v>1.3</v>
      </c>
      <c r="Q89" s="277">
        <v>0</v>
      </c>
      <c r="R89" s="276">
        <v>0.1</v>
      </c>
      <c r="S89" s="275">
        <v>0</v>
      </c>
      <c r="T89" s="277">
        <v>0</v>
      </c>
    </row>
    <row r="90" spans="1:23" ht="15.75" thickBot="1" x14ac:dyDescent="0.3">
      <c r="A90" s="353" t="s">
        <v>100</v>
      </c>
      <c r="B90" s="351">
        <v>28</v>
      </c>
      <c r="C90" s="275">
        <v>0</v>
      </c>
      <c r="D90" s="275">
        <v>0</v>
      </c>
      <c r="E90" s="275"/>
      <c r="F90" s="275"/>
      <c r="G90" s="275"/>
      <c r="H90" s="275"/>
      <c r="I90" s="275"/>
      <c r="J90" s="275"/>
      <c r="K90" s="275"/>
      <c r="L90" s="275">
        <v>0</v>
      </c>
      <c r="M90" s="277"/>
      <c r="N90" s="276"/>
      <c r="O90" s="276"/>
      <c r="P90" s="276"/>
      <c r="Q90" s="277"/>
      <c r="R90" s="276"/>
      <c r="S90" s="275">
        <v>1</v>
      </c>
      <c r="T90" s="277">
        <v>0.1111111111111111</v>
      </c>
    </row>
    <row r="91" spans="1:23" ht="15.75" thickBot="1" x14ac:dyDescent="0.3">
      <c r="A91" s="353" t="s">
        <v>101</v>
      </c>
      <c r="B91" s="351">
        <v>31</v>
      </c>
      <c r="C91" s="18">
        <v>0</v>
      </c>
      <c r="D91" s="18">
        <v>0</v>
      </c>
      <c r="E91" s="18"/>
      <c r="F91" s="18"/>
      <c r="G91" s="18"/>
      <c r="H91" s="18"/>
      <c r="I91" s="18"/>
      <c r="J91" s="18"/>
      <c r="K91" s="18"/>
      <c r="L91" s="18">
        <v>0</v>
      </c>
      <c r="M91" s="81"/>
      <c r="N91" s="80"/>
      <c r="O91" s="80"/>
      <c r="P91" s="80"/>
      <c r="Q91" s="81"/>
      <c r="R91" s="80"/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3" t="s">
        <v>102</v>
      </c>
      <c r="B92" s="355">
        <v>30</v>
      </c>
      <c r="C92" s="18">
        <v>0</v>
      </c>
      <c r="D92" s="18">
        <v>0</v>
      </c>
      <c r="E92" s="18"/>
      <c r="F92" s="18"/>
      <c r="G92" s="18"/>
      <c r="H92" s="18"/>
      <c r="I92" s="18"/>
      <c r="J92" s="18"/>
      <c r="K92" s="18"/>
      <c r="L92" s="18">
        <v>0</v>
      </c>
      <c r="M92" s="81"/>
      <c r="N92" s="80"/>
      <c r="O92" s="80"/>
      <c r="P92" s="80"/>
      <c r="Q92" s="81"/>
      <c r="R92" s="80"/>
      <c r="S92" s="18">
        <v>1</v>
      </c>
      <c r="T92" s="81">
        <v>8.3333333333333329E-2</v>
      </c>
    </row>
    <row r="93" spans="1:23" ht="15.75" thickBot="1" x14ac:dyDescent="0.3">
      <c r="A93" s="353" t="s">
        <v>103</v>
      </c>
      <c r="B93" s="351">
        <v>31</v>
      </c>
      <c r="C93" s="18">
        <v>0</v>
      </c>
      <c r="D93" s="18">
        <v>0</v>
      </c>
      <c r="E93" s="18"/>
      <c r="F93" s="18"/>
      <c r="G93" s="18"/>
      <c r="H93" s="18"/>
      <c r="I93" s="18"/>
      <c r="J93" s="18"/>
      <c r="K93" s="18"/>
      <c r="L93" s="18">
        <v>0</v>
      </c>
      <c r="M93" s="81"/>
      <c r="N93" s="80"/>
      <c r="O93" s="80"/>
      <c r="P93" s="80"/>
      <c r="Q93" s="81"/>
      <c r="R93" s="80"/>
      <c r="S93" s="18">
        <v>0</v>
      </c>
      <c r="T93" s="81">
        <v>0</v>
      </c>
    </row>
    <row r="94" spans="1:23" ht="15.75" thickBot="1" x14ac:dyDescent="0.3">
      <c r="A94" s="353" t="s">
        <v>104</v>
      </c>
      <c r="B94" s="351">
        <v>30</v>
      </c>
      <c r="C94" s="18">
        <v>1</v>
      </c>
      <c r="D94" s="18">
        <v>1</v>
      </c>
      <c r="E94" s="18"/>
      <c r="F94" s="18"/>
      <c r="G94" s="18"/>
      <c r="H94" s="18"/>
      <c r="I94" s="18"/>
      <c r="J94" s="18"/>
      <c r="K94" s="18"/>
      <c r="L94" s="18">
        <v>0</v>
      </c>
      <c r="M94" s="81"/>
      <c r="N94" s="80"/>
      <c r="O94" s="80"/>
      <c r="P94" s="80"/>
      <c r="Q94" s="81"/>
      <c r="R94" s="80"/>
      <c r="S94" s="18">
        <v>2</v>
      </c>
      <c r="T94" s="81">
        <v>0.2</v>
      </c>
    </row>
    <row r="95" spans="1:23" ht="15.75" thickBot="1" x14ac:dyDescent="0.3">
      <c r="A95" s="353" t="s">
        <v>105</v>
      </c>
      <c r="B95" s="351">
        <v>31</v>
      </c>
      <c r="C95" s="18"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>
        <v>0</v>
      </c>
      <c r="M95" s="81"/>
      <c r="N95" s="80"/>
      <c r="O95" s="80"/>
      <c r="P95" s="80"/>
      <c r="Q95" s="81"/>
      <c r="R95" s="80"/>
      <c r="S95" s="18">
        <v>3</v>
      </c>
      <c r="T95" s="81">
        <v>0.375</v>
      </c>
    </row>
    <row r="96" spans="1:23" ht="15.75" thickBot="1" x14ac:dyDescent="0.3">
      <c r="A96" s="353" t="s">
        <v>106</v>
      </c>
      <c r="B96" s="351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>
        <v>0</v>
      </c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 x14ac:dyDescent="0.3">
      <c r="A97" s="353" t="s">
        <v>107</v>
      </c>
      <c r="B97" s="351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>
        <v>0</v>
      </c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53" t="s">
        <v>108</v>
      </c>
      <c r="B98" s="351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>
        <v>0</v>
      </c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53" t="s">
        <v>109</v>
      </c>
      <c r="B99" s="351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>
        <v>0</v>
      </c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3" t="s">
        <v>110</v>
      </c>
      <c r="B100" s="357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7" t="s">
        <v>115</v>
      </c>
      <c r="B101" s="338">
        <f>SUM(B89:B100)</f>
        <v>365</v>
      </c>
      <c r="C101" s="158">
        <v>1</v>
      </c>
      <c r="D101" s="159">
        <v>365</v>
      </c>
      <c r="E101" s="158">
        <v>3</v>
      </c>
      <c r="F101" s="158">
        <v>77</v>
      </c>
      <c r="G101" s="158">
        <v>93</v>
      </c>
      <c r="H101" s="158">
        <v>4</v>
      </c>
      <c r="I101" s="158">
        <v>0</v>
      </c>
      <c r="J101" s="158">
        <v>0</v>
      </c>
      <c r="K101" s="158">
        <v>4</v>
      </c>
      <c r="L101" s="158">
        <v>1</v>
      </c>
      <c r="M101" s="159">
        <v>0.82799999999999996</v>
      </c>
      <c r="N101" s="160">
        <v>0</v>
      </c>
      <c r="O101" s="160">
        <v>4</v>
      </c>
      <c r="P101" s="160">
        <v>1.3</v>
      </c>
      <c r="Q101" s="159">
        <v>0</v>
      </c>
      <c r="R101" s="160">
        <v>0</v>
      </c>
      <c r="S101" s="158">
        <v>8</v>
      </c>
      <c r="T101" s="161">
        <v>9.8765432098765427E-2</v>
      </c>
    </row>
    <row r="102" spans="1:20" ht="15.75" thickBot="1" x14ac:dyDescent="0.3">
      <c r="A102" s="337" t="s">
        <v>111</v>
      </c>
      <c r="B102" s="338">
        <f>SUM(B89:B91)</f>
        <v>90</v>
      </c>
      <c r="C102" s="158">
        <v>0</v>
      </c>
      <c r="D102" s="159" t="e">
        <v>#DIV/0!</v>
      </c>
      <c r="E102" s="158">
        <v>3</v>
      </c>
      <c r="F102" s="158">
        <v>77</v>
      </c>
      <c r="G102" s="158">
        <v>93</v>
      </c>
      <c r="H102" s="158">
        <v>4</v>
      </c>
      <c r="I102" s="158">
        <v>0</v>
      </c>
      <c r="J102" s="158">
        <v>0</v>
      </c>
      <c r="K102" s="158">
        <v>4</v>
      </c>
      <c r="L102" s="158">
        <v>1</v>
      </c>
      <c r="M102" s="159">
        <v>0.82799999999999996</v>
      </c>
      <c r="N102" s="160">
        <v>0</v>
      </c>
      <c r="O102" s="160">
        <v>4</v>
      </c>
      <c r="P102" s="160">
        <v>1.3</v>
      </c>
      <c r="Q102" s="159">
        <v>0</v>
      </c>
      <c r="R102" s="160">
        <v>0</v>
      </c>
      <c r="S102" s="158">
        <v>1</v>
      </c>
      <c r="T102" s="161">
        <v>4.7619047619047616E-2</v>
      </c>
    </row>
    <row r="103" spans="1:20" ht="15.75" thickBot="1" x14ac:dyDescent="0.3">
      <c r="A103" s="337" t="s">
        <v>112</v>
      </c>
      <c r="B103" s="338">
        <v>91</v>
      </c>
      <c r="C103" s="158">
        <v>1</v>
      </c>
      <c r="D103" s="159">
        <v>91</v>
      </c>
      <c r="E103" s="158"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9" t="s">
        <v>18</v>
      </c>
      <c r="N103" s="160" t="s">
        <v>18</v>
      </c>
      <c r="O103" s="160" t="s">
        <v>18</v>
      </c>
      <c r="P103" s="160" t="s">
        <v>18</v>
      </c>
      <c r="Q103" s="159" t="s">
        <v>18</v>
      </c>
      <c r="R103" s="160" t="s">
        <v>18</v>
      </c>
      <c r="S103" s="158">
        <v>3</v>
      </c>
      <c r="T103" s="161">
        <v>9.0909090909090912E-2</v>
      </c>
    </row>
    <row r="104" spans="1:20" ht="15.75" thickBot="1" x14ac:dyDescent="0.3">
      <c r="A104" s="337" t="s">
        <v>113</v>
      </c>
      <c r="B104" s="338">
        <v>92</v>
      </c>
      <c r="C104" s="158">
        <v>0</v>
      </c>
      <c r="D104" s="159" t="e">
        <v>#DIV/0!</v>
      </c>
      <c r="E104" s="158"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9" t="s">
        <v>18</v>
      </c>
      <c r="N104" s="160" t="s">
        <v>18</v>
      </c>
      <c r="O104" s="160" t="s">
        <v>18</v>
      </c>
      <c r="P104" s="160" t="s">
        <v>18</v>
      </c>
      <c r="Q104" s="159" t="s">
        <v>18</v>
      </c>
      <c r="R104" s="160" t="s">
        <v>18</v>
      </c>
      <c r="S104" s="158">
        <v>4</v>
      </c>
      <c r="T104" s="161">
        <v>0.21052631578947367</v>
      </c>
    </row>
    <row r="105" spans="1:20" ht="15.75" thickBot="1" x14ac:dyDescent="0.3">
      <c r="A105" s="337" t="s">
        <v>114</v>
      </c>
      <c r="B105" s="338">
        <v>92</v>
      </c>
      <c r="C105" s="158">
        <v>0</v>
      </c>
      <c r="D105" s="159" t="e">
        <v>#DIV/0!</v>
      </c>
      <c r="E105" s="158"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9" t="s">
        <v>18</v>
      </c>
      <c r="N105" s="160" t="s">
        <v>18</v>
      </c>
      <c r="O105" s="160" t="s">
        <v>18</v>
      </c>
      <c r="P105" s="160" t="s">
        <v>18</v>
      </c>
      <c r="Q105" s="159" t="s">
        <v>18</v>
      </c>
      <c r="R105" s="160" t="s">
        <v>18</v>
      </c>
      <c r="S105" s="158">
        <v>0</v>
      </c>
      <c r="T105" s="161">
        <v>0</v>
      </c>
    </row>
    <row r="106" spans="1:20" ht="23.25" customHeight="1" x14ac:dyDescent="0.25">
      <c r="A106" s="377" t="s">
        <v>72</v>
      </c>
      <c r="B106" s="378"/>
      <c r="C106" s="378"/>
      <c r="D106" s="378"/>
      <c r="E106" s="378"/>
      <c r="F106" s="378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1"/>
  <sheetViews>
    <sheetView topLeftCell="A49" zoomScale="115" zoomScaleNormal="115" workbookViewId="0">
      <selection activeCell="A50" sqref="A50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3" x14ac:dyDescent="0.25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 x14ac:dyDescent="0.3">
      <c r="A3" s="352" t="s">
        <v>117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3" ht="15.75" thickBot="1" x14ac:dyDescent="0.3">
      <c r="A5" s="353" t="s">
        <v>99</v>
      </c>
      <c r="B5" s="351">
        <v>31</v>
      </c>
      <c r="C5" s="278">
        <v>2</v>
      </c>
      <c r="D5" s="278">
        <v>15.5</v>
      </c>
      <c r="E5" s="278">
        <v>36</v>
      </c>
      <c r="F5" s="278">
        <v>875</v>
      </c>
      <c r="G5" s="278">
        <v>1147</v>
      </c>
      <c r="H5" s="278">
        <v>358</v>
      </c>
      <c r="I5" s="278">
        <v>278</v>
      </c>
      <c r="J5" s="278" t="s">
        <v>48</v>
      </c>
      <c r="K5" s="278">
        <v>349</v>
      </c>
      <c r="L5" s="285">
        <v>212</v>
      </c>
      <c r="M5" s="279">
        <v>0.76300000000000001</v>
      </c>
      <c r="N5" s="280">
        <v>11.3</v>
      </c>
      <c r="O5" s="280">
        <v>0.8</v>
      </c>
      <c r="P5" s="280">
        <v>9.9</v>
      </c>
      <c r="Q5" s="279" t="e">
        <v>#VALUE!</v>
      </c>
      <c r="R5" s="280">
        <v>11.5</v>
      </c>
      <c r="S5" s="282">
        <v>0</v>
      </c>
      <c r="T5" s="284">
        <v>0</v>
      </c>
    </row>
    <row r="6" spans="1:23" ht="15.75" thickBot="1" x14ac:dyDescent="0.3">
      <c r="A6" s="353" t="s">
        <v>100</v>
      </c>
      <c r="B6" s="351">
        <v>28</v>
      </c>
      <c r="C6" s="281"/>
      <c r="D6" s="283"/>
      <c r="E6" s="278" t="s">
        <v>48</v>
      </c>
      <c r="F6" s="278" t="s">
        <v>48</v>
      </c>
      <c r="G6" s="278" t="s">
        <v>48</v>
      </c>
      <c r="H6" s="278" t="s">
        <v>48</v>
      </c>
      <c r="I6" s="278" t="s">
        <v>48</v>
      </c>
      <c r="J6" s="278" t="s">
        <v>48</v>
      </c>
      <c r="K6" s="278" t="s">
        <v>48</v>
      </c>
      <c r="L6" s="285" t="s">
        <v>48</v>
      </c>
      <c r="M6" s="279" t="s">
        <v>48</v>
      </c>
      <c r="N6" s="280" t="s">
        <v>48</v>
      </c>
      <c r="O6" s="280" t="s">
        <v>48</v>
      </c>
      <c r="P6" s="280" t="s">
        <v>48</v>
      </c>
      <c r="Q6" s="279" t="s">
        <v>48</v>
      </c>
      <c r="R6" s="280" t="s">
        <v>48</v>
      </c>
      <c r="S6" s="282">
        <v>0</v>
      </c>
      <c r="T6" s="284" t="e">
        <v>#VALUE!</v>
      </c>
    </row>
    <row r="7" spans="1:23" ht="15.75" thickBot="1" x14ac:dyDescent="0.3">
      <c r="A7" s="353" t="s">
        <v>101</v>
      </c>
      <c r="B7" s="351">
        <v>31</v>
      </c>
      <c r="C7" s="24"/>
      <c r="D7" s="87"/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85" t="s">
        <v>48</v>
      </c>
      <c r="M7" s="21" t="s">
        <v>48</v>
      </c>
      <c r="N7" s="22" t="s">
        <v>48</v>
      </c>
      <c r="O7" s="22" t="s">
        <v>48</v>
      </c>
      <c r="P7" s="22" t="s">
        <v>48</v>
      </c>
      <c r="Q7" s="21" t="s">
        <v>48</v>
      </c>
      <c r="R7" s="22" t="s">
        <v>48</v>
      </c>
      <c r="S7" s="26">
        <v>0</v>
      </c>
      <c r="T7" s="81" t="e">
        <v>#VALUE!</v>
      </c>
    </row>
    <row r="8" spans="1:23" ht="15.75" thickBot="1" x14ac:dyDescent="0.3">
      <c r="A8" s="353" t="s">
        <v>102</v>
      </c>
      <c r="B8" s="355">
        <v>30</v>
      </c>
      <c r="C8" s="24"/>
      <c r="D8" s="82"/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85" t="s">
        <v>48</v>
      </c>
      <c r="M8" s="21" t="s">
        <v>48</v>
      </c>
      <c r="N8" s="22" t="s">
        <v>48</v>
      </c>
      <c r="O8" s="22" t="s">
        <v>48</v>
      </c>
      <c r="P8" s="22" t="s">
        <v>48</v>
      </c>
      <c r="Q8" s="21" t="s">
        <v>48</v>
      </c>
      <c r="R8" s="22" t="s">
        <v>48</v>
      </c>
      <c r="S8" s="26">
        <v>0</v>
      </c>
      <c r="T8" s="81" t="e">
        <v>#VALUE!</v>
      </c>
    </row>
    <row r="9" spans="1:23" ht="15.75" thickBot="1" x14ac:dyDescent="0.3">
      <c r="A9" s="353" t="s">
        <v>103</v>
      </c>
      <c r="B9" s="351">
        <v>31</v>
      </c>
      <c r="C9" s="24"/>
      <c r="D9" s="82"/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85" t="s">
        <v>48</v>
      </c>
      <c r="M9" s="21" t="s">
        <v>48</v>
      </c>
      <c r="N9" s="22" t="s">
        <v>48</v>
      </c>
      <c r="O9" s="22" t="s">
        <v>48</v>
      </c>
      <c r="P9" s="22" t="s">
        <v>48</v>
      </c>
      <c r="Q9" s="21" t="s">
        <v>48</v>
      </c>
      <c r="R9" s="22" t="s">
        <v>48</v>
      </c>
      <c r="S9" s="26"/>
      <c r="T9" s="81" t="e">
        <v>#VALUE!</v>
      </c>
    </row>
    <row r="10" spans="1:23" ht="15.75" thickBot="1" x14ac:dyDescent="0.3">
      <c r="A10" s="353" t="s">
        <v>104</v>
      </c>
      <c r="B10" s="351">
        <v>30</v>
      </c>
      <c r="C10" s="24"/>
      <c r="D10" s="82"/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85" t="s">
        <v>48</v>
      </c>
      <c r="M10" s="21" t="s">
        <v>48</v>
      </c>
      <c r="N10" s="22" t="s">
        <v>48</v>
      </c>
      <c r="O10" s="22" t="s">
        <v>48</v>
      </c>
      <c r="P10" s="22" t="s">
        <v>48</v>
      </c>
      <c r="Q10" s="21" t="s">
        <v>48</v>
      </c>
      <c r="R10" s="22" t="s">
        <v>48</v>
      </c>
      <c r="S10" s="26"/>
      <c r="T10" s="81" t="e">
        <v>#VALUE!</v>
      </c>
    </row>
    <row r="11" spans="1:23" ht="15.75" thickBot="1" x14ac:dyDescent="0.3">
      <c r="A11" s="353" t="s">
        <v>105</v>
      </c>
      <c r="B11" s="351">
        <v>31</v>
      </c>
      <c r="C11" s="24"/>
      <c r="D11" s="82"/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85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22" t="s">
        <v>48</v>
      </c>
      <c r="S11" s="26"/>
      <c r="T11" s="81" t="e">
        <v>#VALUE!</v>
      </c>
      <c r="W11">
        <f>1700*293</f>
        <v>498100</v>
      </c>
    </row>
    <row r="12" spans="1:23" ht="15.75" thickBot="1" x14ac:dyDescent="0.3">
      <c r="A12" s="353" t="s">
        <v>106</v>
      </c>
      <c r="B12" s="351">
        <v>31</v>
      </c>
      <c r="C12" s="24"/>
      <c r="D12" s="82"/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85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22" t="s">
        <v>48</v>
      </c>
      <c r="S12" s="26"/>
      <c r="T12" s="81" t="e">
        <v>#VALUE!</v>
      </c>
    </row>
    <row r="13" spans="1:23" ht="15.75" thickBot="1" x14ac:dyDescent="0.3">
      <c r="A13" s="353" t="s">
        <v>107</v>
      </c>
      <c r="B13" s="351">
        <v>30</v>
      </c>
      <c r="C13" s="24"/>
      <c r="D13" s="82"/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85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22" t="s">
        <v>48</v>
      </c>
      <c r="S13" s="26"/>
      <c r="T13" s="81" t="e">
        <v>#VALUE!</v>
      </c>
    </row>
    <row r="14" spans="1:23" ht="15.75" thickBot="1" x14ac:dyDescent="0.3">
      <c r="A14" s="353" t="s">
        <v>108</v>
      </c>
      <c r="B14" s="351">
        <v>31</v>
      </c>
      <c r="C14" s="24"/>
      <c r="D14" s="82"/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85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22" t="s">
        <v>48</v>
      </c>
      <c r="S14" s="26"/>
      <c r="T14" s="81" t="e">
        <v>#VALUE!</v>
      </c>
    </row>
    <row r="15" spans="1:23" ht="15.75" thickBot="1" x14ac:dyDescent="0.3">
      <c r="A15" s="353" t="s">
        <v>109</v>
      </c>
      <c r="B15" s="351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85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22" t="s">
        <v>48</v>
      </c>
      <c r="S15" s="26"/>
      <c r="T15" s="81" t="e">
        <v>#VALUE!</v>
      </c>
    </row>
    <row r="16" spans="1:23" ht="15.75" thickBot="1" x14ac:dyDescent="0.3">
      <c r="A16" s="353" t="s">
        <v>110</v>
      </c>
      <c r="B16" s="357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7" t="s">
        <v>115</v>
      </c>
      <c r="B17" s="338">
        <f>SUM(B5:B16)</f>
        <v>365</v>
      </c>
      <c r="C17" s="51">
        <v>2</v>
      </c>
      <c r="D17" s="52">
        <v>182.5</v>
      </c>
      <c r="E17" s="51">
        <v>36</v>
      </c>
      <c r="F17" s="51">
        <v>875</v>
      </c>
      <c r="G17" s="51">
        <v>1147</v>
      </c>
      <c r="H17" s="51">
        <v>358</v>
      </c>
      <c r="I17" s="51">
        <v>278</v>
      </c>
      <c r="J17" s="51" t="s">
        <v>48</v>
      </c>
      <c r="K17" s="51">
        <v>349</v>
      </c>
      <c r="L17" s="84">
        <v>212</v>
      </c>
      <c r="M17" s="55">
        <v>0.76300000000000001</v>
      </c>
      <c r="N17" s="56">
        <v>1</v>
      </c>
      <c r="O17" s="56">
        <v>0.8</v>
      </c>
      <c r="P17" s="56">
        <v>9.9</v>
      </c>
      <c r="Q17" s="55" t="e">
        <v>#VALUE!</v>
      </c>
      <c r="R17" s="56">
        <v>1</v>
      </c>
      <c r="S17" s="51">
        <v>0</v>
      </c>
      <c r="T17" s="142">
        <v>0</v>
      </c>
    </row>
    <row r="18" spans="1:20" ht="15.75" thickBot="1" x14ac:dyDescent="0.3">
      <c r="A18" s="337" t="s">
        <v>111</v>
      </c>
      <c r="B18" s="338">
        <f>SUM(B5:B7)</f>
        <v>90</v>
      </c>
      <c r="C18" s="51">
        <v>2</v>
      </c>
      <c r="D18" s="52">
        <v>45</v>
      </c>
      <c r="E18" s="51">
        <v>36</v>
      </c>
      <c r="F18" s="51">
        <v>875</v>
      </c>
      <c r="G18" s="51">
        <v>1147</v>
      </c>
      <c r="H18" s="51">
        <v>358</v>
      </c>
      <c r="I18" s="51">
        <v>278</v>
      </c>
      <c r="J18" s="51" t="s">
        <v>48</v>
      </c>
      <c r="K18" s="51">
        <v>349</v>
      </c>
      <c r="L18" s="84">
        <v>212</v>
      </c>
      <c r="M18" s="55">
        <v>0.76300000000000001</v>
      </c>
      <c r="N18" s="56">
        <v>3.8</v>
      </c>
      <c r="O18" s="56">
        <v>0.8</v>
      </c>
      <c r="P18" s="56">
        <v>9.9</v>
      </c>
      <c r="Q18" s="55" t="e">
        <v>#VALUE!</v>
      </c>
      <c r="R18" s="56">
        <v>3.9</v>
      </c>
      <c r="S18" s="51">
        <v>0</v>
      </c>
      <c r="T18" s="142">
        <v>0</v>
      </c>
    </row>
    <row r="19" spans="1:20" ht="15.75" thickBot="1" x14ac:dyDescent="0.3">
      <c r="A19" s="337" t="s">
        <v>112</v>
      </c>
      <c r="B19" s="338">
        <v>91</v>
      </c>
      <c r="C19" s="51">
        <v>0</v>
      </c>
      <c r="D19" s="52" t="e">
        <v>#DIV/0!</v>
      </c>
      <c r="E19" s="51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0</v>
      </c>
      <c r="T19" s="142" t="e">
        <v>#VALUE!</v>
      </c>
    </row>
    <row r="20" spans="1:20" ht="15.75" thickBot="1" x14ac:dyDescent="0.3">
      <c r="A20" s="337" t="s">
        <v>113</v>
      </c>
      <c r="B20" s="338">
        <v>92</v>
      </c>
      <c r="C20" s="51">
        <v>0</v>
      </c>
      <c r="D20" s="52" t="e">
        <v>#DIV/0!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42" t="e">
        <v>#VALUE!</v>
      </c>
    </row>
    <row r="21" spans="1:20" ht="15.75" thickBot="1" x14ac:dyDescent="0.3">
      <c r="A21" s="337" t="s">
        <v>114</v>
      </c>
      <c r="B21" s="338">
        <v>92</v>
      </c>
      <c r="C21" s="51">
        <v>0</v>
      </c>
      <c r="D21" s="52" t="e">
        <v>#DIV/0!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42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 x14ac:dyDescent="0.25">
      <c r="A24" s="162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 x14ac:dyDescent="0.25">
      <c r="A25" s="16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 x14ac:dyDescent="0.3">
      <c r="A26" s="70" t="s">
        <v>40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 x14ac:dyDescent="0.3">
      <c r="A27" s="163" t="s">
        <v>41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3" t="s">
        <v>99</v>
      </c>
      <c r="B28" s="351">
        <v>31</v>
      </c>
      <c r="C28" s="286">
        <v>3</v>
      </c>
      <c r="D28" s="286">
        <v>1</v>
      </c>
      <c r="E28" s="286">
        <v>16</v>
      </c>
      <c r="F28" s="286">
        <v>469</v>
      </c>
      <c r="G28" s="286">
        <v>503</v>
      </c>
      <c r="H28" s="286">
        <v>166</v>
      </c>
      <c r="I28" s="286">
        <v>147</v>
      </c>
      <c r="J28" s="286">
        <v>0</v>
      </c>
      <c r="K28" s="286">
        <v>162</v>
      </c>
      <c r="L28" s="286">
        <v>82</v>
      </c>
      <c r="M28" s="287">
        <v>0.93200000000000005</v>
      </c>
      <c r="N28" s="288">
        <v>5.225806451612903</v>
      </c>
      <c r="O28" s="288">
        <v>0.20481927710843373</v>
      </c>
      <c r="P28" s="288">
        <v>10.4</v>
      </c>
      <c r="Q28" s="289">
        <v>0</v>
      </c>
      <c r="R28" s="288">
        <v>5.4</v>
      </c>
      <c r="S28" s="286">
        <v>0</v>
      </c>
      <c r="T28" s="289">
        <v>0</v>
      </c>
    </row>
    <row r="29" spans="1:20" ht="15.75" thickBot="1" x14ac:dyDescent="0.3">
      <c r="A29" s="353" t="s">
        <v>100</v>
      </c>
      <c r="B29" s="351">
        <v>28</v>
      </c>
      <c r="C29" s="286">
        <v>7</v>
      </c>
      <c r="D29" s="286">
        <v>1</v>
      </c>
      <c r="E29" s="286"/>
      <c r="F29" s="286"/>
      <c r="G29" s="286"/>
      <c r="H29" s="286"/>
      <c r="I29" s="286"/>
      <c r="J29" s="286"/>
      <c r="K29" s="286"/>
      <c r="L29" s="286">
        <v>0</v>
      </c>
      <c r="M29" s="287"/>
      <c r="N29" s="288"/>
      <c r="O29" s="288"/>
      <c r="P29" s="288"/>
      <c r="Q29" s="289"/>
      <c r="R29" s="288"/>
      <c r="S29" s="286"/>
      <c r="T29" s="289"/>
    </row>
    <row r="30" spans="1:20" ht="15.75" thickBot="1" x14ac:dyDescent="0.3">
      <c r="A30" s="353" t="s">
        <v>101</v>
      </c>
      <c r="B30" s="351">
        <v>31</v>
      </c>
      <c r="C30" s="18">
        <v>3</v>
      </c>
      <c r="D30" s="18">
        <v>1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80"/>
      <c r="O30" s="80"/>
      <c r="P30" s="80"/>
      <c r="Q30" s="81"/>
      <c r="R30" s="80"/>
      <c r="S30" s="18"/>
      <c r="T30" s="81"/>
    </row>
    <row r="31" spans="1:20" ht="15.75" thickBot="1" x14ac:dyDescent="0.3">
      <c r="A31" s="353" t="s">
        <v>102</v>
      </c>
      <c r="B31" s="355">
        <v>30</v>
      </c>
      <c r="C31" s="18">
        <v>6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80"/>
      <c r="O31" s="80"/>
      <c r="P31" s="80"/>
      <c r="Q31" s="81"/>
      <c r="R31" s="80"/>
      <c r="S31" s="18"/>
      <c r="T31" s="81"/>
    </row>
    <row r="32" spans="1:20" ht="15.75" thickBot="1" x14ac:dyDescent="0.3">
      <c r="A32" s="353" t="s">
        <v>103</v>
      </c>
      <c r="B32" s="351">
        <v>31</v>
      </c>
      <c r="C32" s="18">
        <v>4</v>
      </c>
      <c r="D32" s="18">
        <v>2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53" t="s">
        <v>104</v>
      </c>
      <c r="B33" s="351">
        <v>30</v>
      </c>
      <c r="C33" s="18">
        <v>2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53" t="s">
        <v>105</v>
      </c>
      <c r="B34" s="351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3" t="s">
        <v>106</v>
      </c>
      <c r="B35" s="351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3" t="s">
        <v>107</v>
      </c>
      <c r="B36" s="351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3" t="s">
        <v>108</v>
      </c>
      <c r="B37" s="351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3" t="s">
        <v>109</v>
      </c>
      <c r="B38" s="351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3" t="s">
        <v>110</v>
      </c>
      <c r="B39" s="357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7" t="s">
        <v>115</v>
      </c>
      <c r="B40" s="338">
        <f>SUM(B28:B39)</f>
        <v>365</v>
      </c>
      <c r="C40" s="51">
        <v>51</v>
      </c>
      <c r="D40" s="52">
        <v>7.1568627450980395</v>
      </c>
      <c r="E40" s="51">
        <v>16</v>
      </c>
      <c r="F40" s="51">
        <v>469</v>
      </c>
      <c r="G40" s="51">
        <v>503</v>
      </c>
      <c r="H40" s="51">
        <v>166</v>
      </c>
      <c r="I40" s="51">
        <v>147</v>
      </c>
      <c r="J40" s="51">
        <v>0</v>
      </c>
      <c r="K40" s="51">
        <v>162</v>
      </c>
      <c r="L40" s="84">
        <v>82</v>
      </c>
      <c r="M40" s="57">
        <v>0.93200000000000005</v>
      </c>
      <c r="N40" s="56">
        <v>0.4</v>
      </c>
      <c r="O40" s="56">
        <v>0.2</v>
      </c>
      <c r="P40" s="56">
        <v>10.4</v>
      </c>
      <c r="Q40" s="55">
        <v>0</v>
      </c>
      <c r="R40" s="56">
        <v>0.5</v>
      </c>
      <c r="S40" s="51">
        <v>0</v>
      </c>
      <c r="T40" s="142">
        <v>0</v>
      </c>
    </row>
    <row r="41" spans="1:20" ht="15.75" thickBot="1" x14ac:dyDescent="0.3">
      <c r="A41" s="337" t="s">
        <v>111</v>
      </c>
      <c r="B41" s="338">
        <f>SUM(B28:B30)</f>
        <v>90</v>
      </c>
      <c r="C41" s="51">
        <v>13</v>
      </c>
      <c r="D41" s="52">
        <v>6.9230769230769234</v>
      </c>
      <c r="E41" s="51">
        <v>16</v>
      </c>
      <c r="F41" s="51">
        <v>469</v>
      </c>
      <c r="G41" s="51">
        <v>503</v>
      </c>
      <c r="H41" s="51">
        <v>166</v>
      </c>
      <c r="I41" s="51">
        <v>147</v>
      </c>
      <c r="J41" s="51">
        <v>0</v>
      </c>
      <c r="K41" s="51">
        <v>162</v>
      </c>
      <c r="L41" s="84">
        <v>82</v>
      </c>
      <c r="M41" s="57">
        <v>0.93200000000000005</v>
      </c>
      <c r="N41" s="56">
        <v>1.8</v>
      </c>
      <c r="O41" s="56">
        <v>0.2</v>
      </c>
      <c r="P41" s="56">
        <v>10.4</v>
      </c>
      <c r="Q41" s="55">
        <v>0</v>
      </c>
      <c r="R41" s="56">
        <v>1.8</v>
      </c>
      <c r="S41" s="51">
        <v>0</v>
      </c>
      <c r="T41" s="142">
        <v>0</v>
      </c>
    </row>
    <row r="42" spans="1:20" ht="15.75" thickBot="1" x14ac:dyDescent="0.3">
      <c r="A42" s="337" t="s">
        <v>112</v>
      </c>
      <c r="B42" s="338">
        <v>91</v>
      </c>
      <c r="C42" s="51">
        <v>12</v>
      </c>
      <c r="D42" s="52">
        <v>7.583333333333333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7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 t="e">
        <v>#DIV/0!</v>
      </c>
    </row>
    <row r="43" spans="1:20" ht="15.75" thickBot="1" x14ac:dyDescent="0.3">
      <c r="A43" s="337" t="s">
        <v>113</v>
      </c>
      <c r="B43" s="338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2" t="e">
        <v>#DIV/0!</v>
      </c>
    </row>
    <row r="44" spans="1:20" ht="15.75" thickBot="1" x14ac:dyDescent="0.3">
      <c r="A44" s="337" t="s">
        <v>114</v>
      </c>
      <c r="B44" s="338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 x14ac:dyDescent="0.25">
      <c r="A47" s="162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 x14ac:dyDescent="0.25">
      <c r="A48" s="16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 x14ac:dyDescent="0.3">
      <c r="A49" s="124" t="s">
        <v>128</v>
      </c>
      <c r="B49" s="124"/>
      <c r="C49" s="124"/>
      <c r="D49" s="164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3" t="s">
        <v>99</v>
      </c>
      <c r="B51" s="351">
        <v>31</v>
      </c>
      <c r="C51" s="290">
        <v>0</v>
      </c>
      <c r="D51" s="290">
        <v>4</v>
      </c>
      <c r="E51" s="290">
        <v>14</v>
      </c>
      <c r="F51" s="290">
        <v>274</v>
      </c>
      <c r="G51" s="290">
        <v>444</v>
      </c>
      <c r="H51" s="290">
        <v>133</v>
      </c>
      <c r="I51" s="290">
        <v>106</v>
      </c>
      <c r="J51" s="290">
        <v>0</v>
      </c>
      <c r="K51" s="290">
        <v>131</v>
      </c>
      <c r="L51" s="290">
        <v>80</v>
      </c>
      <c r="M51" s="291">
        <v>0.61699999999999999</v>
      </c>
      <c r="N51" s="292">
        <v>4.225806451612903</v>
      </c>
      <c r="O51" s="292">
        <v>1.2781954887218046</v>
      </c>
      <c r="P51" s="292">
        <v>9.5</v>
      </c>
      <c r="Q51" s="293">
        <v>0</v>
      </c>
      <c r="R51" s="292">
        <v>4.3</v>
      </c>
      <c r="S51" s="290">
        <v>0</v>
      </c>
      <c r="T51" s="293">
        <v>0</v>
      </c>
    </row>
    <row r="52" spans="1:20" ht="15.75" thickBot="1" x14ac:dyDescent="0.3">
      <c r="A52" s="353" t="s">
        <v>100</v>
      </c>
      <c r="B52" s="351">
        <v>28</v>
      </c>
      <c r="C52" s="290">
        <v>0</v>
      </c>
      <c r="D52" s="290">
        <v>0</v>
      </c>
      <c r="E52" s="290"/>
      <c r="F52" s="290"/>
      <c r="G52" s="290"/>
      <c r="H52" s="290"/>
      <c r="I52" s="290"/>
      <c r="J52" s="290"/>
      <c r="K52" s="290"/>
      <c r="L52" s="290">
        <v>0</v>
      </c>
      <c r="M52" s="291"/>
      <c r="N52" s="292"/>
      <c r="O52" s="292"/>
      <c r="P52" s="292"/>
      <c r="Q52" s="293"/>
      <c r="R52" s="292"/>
      <c r="S52" s="290"/>
      <c r="T52" s="293"/>
    </row>
    <row r="53" spans="1:20" ht="15.75" thickBot="1" x14ac:dyDescent="0.3">
      <c r="A53" s="353" t="s">
        <v>101</v>
      </c>
      <c r="B53" s="351">
        <v>31</v>
      </c>
      <c r="C53" s="18">
        <v>0</v>
      </c>
      <c r="D53" s="18">
        <v>19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80"/>
      <c r="O53" s="80"/>
      <c r="P53" s="80"/>
      <c r="Q53" s="81"/>
      <c r="R53" s="80"/>
      <c r="S53" s="18"/>
      <c r="T53" s="81"/>
    </row>
    <row r="54" spans="1:20" ht="15.75" thickBot="1" x14ac:dyDescent="0.3">
      <c r="A54" s="353" t="s">
        <v>102</v>
      </c>
      <c r="B54" s="355">
        <v>30</v>
      </c>
      <c r="C54" s="18">
        <v>0</v>
      </c>
      <c r="D54" s="18">
        <v>3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80"/>
      <c r="O54" s="80"/>
      <c r="P54" s="80"/>
      <c r="Q54" s="81"/>
      <c r="R54" s="80"/>
      <c r="S54" s="18"/>
      <c r="T54" s="81"/>
    </row>
    <row r="55" spans="1:20" ht="15.75" thickBot="1" x14ac:dyDescent="0.3">
      <c r="A55" s="353" t="s">
        <v>103</v>
      </c>
      <c r="B55" s="351">
        <v>31</v>
      </c>
      <c r="C55" s="18">
        <v>2</v>
      </c>
      <c r="D55" s="18">
        <v>5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53" t="s">
        <v>104</v>
      </c>
      <c r="B56" s="351">
        <v>30</v>
      </c>
      <c r="C56" s="18">
        <v>0</v>
      </c>
      <c r="D56" s="18">
        <v>7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53" t="s">
        <v>105</v>
      </c>
      <c r="B57" s="351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3" t="s">
        <v>106</v>
      </c>
      <c r="B58" s="351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3" t="s">
        <v>107</v>
      </c>
      <c r="B59" s="351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3" t="s">
        <v>108</v>
      </c>
      <c r="B60" s="351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3" t="s">
        <v>109</v>
      </c>
      <c r="B61" s="351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3" t="s">
        <v>110</v>
      </c>
      <c r="B62" s="357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7" t="s">
        <v>115</v>
      </c>
      <c r="B63" s="338">
        <f>SUM(B51:B62)</f>
        <v>365</v>
      </c>
      <c r="C63" s="165">
        <v>8</v>
      </c>
      <c r="D63" s="166">
        <v>45.625</v>
      </c>
      <c r="E63" s="165">
        <v>14</v>
      </c>
      <c r="F63" s="165">
        <v>274</v>
      </c>
      <c r="G63" s="165">
        <v>444</v>
      </c>
      <c r="H63" s="165">
        <v>133</v>
      </c>
      <c r="I63" s="165">
        <v>106</v>
      </c>
      <c r="J63" s="165">
        <v>0</v>
      </c>
      <c r="K63" s="165">
        <v>131</v>
      </c>
      <c r="L63" s="167">
        <v>80</v>
      </c>
      <c r="M63" s="57">
        <v>0.61699999999999999</v>
      </c>
      <c r="N63" s="169">
        <v>0.4</v>
      </c>
      <c r="O63" s="169">
        <v>1.3</v>
      </c>
      <c r="P63" s="169">
        <v>9.5</v>
      </c>
      <c r="Q63" s="168">
        <v>0</v>
      </c>
      <c r="R63" s="169">
        <v>0.4</v>
      </c>
      <c r="S63" s="165">
        <v>0</v>
      </c>
      <c r="T63" s="170">
        <v>0</v>
      </c>
    </row>
    <row r="64" spans="1:20" ht="15.75" thickBot="1" x14ac:dyDescent="0.3">
      <c r="A64" s="337" t="s">
        <v>111</v>
      </c>
      <c r="B64" s="338">
        <f>SUM(B51:B53)</f>
        <v>90</v>
      </c>
      <c r="C64" s="165">
        <v>0</v>
      </c>
      <c r="D64" s="166" t="e">
        <v>#DIV/0!</v>
      </c>
      <c r="E64" s="165">
        <v>14</v>
      </c>
      <c r="F64" s="165">
        <v>274</v>
      </c>
      <c r="G64" s="165">
        <v>444</v>
      </c>
      <c r="H64" s="165">
        <v>133</v>
      </c>
      <c r="I64" s="165">
        <v>106</v>
      </c>
      <c r="J64" s="165">
        <v>0</v>
      </c>
      <c r="K64" s="165">
        <v>131</v>
      </c>
      <c r="L64" s="167">
        <v>80</v>
      </c>
      <c r="M64" s="57">
        <v>0.61699999999999999</v>
      </c>
      <c r="N64" s="169">
        <v>1.4</v>
      </c>
      <c r="O64" s="169">
        <v>1.3</v>
      </c>
      <c r="P64" s="169">
        <v>9.5</v>
      </c>
      <c r="Q64" s="168">
        <v>0</v>
      </c>
      <c r="R64" s="169">
        <v>1.5</v>
      </c>
      <c r="S64" s="165">
        <v>0</v>
      </c>
      <c r="T64" s="170">
        <v>0</v>
      </c>
    </row>
    <row r="65" spans="1:20" ht="15.75" thickBot="1" x14ac:dyDescent="0.3">
      <c r="A65" s="337" t="s">
        <v>112</v>
      </c>
      <c r="B65" s="338">
        <v>91</v>
      </c>
      <c r="C65" s="165">
        <v>2</v>
      </c>
      <c r="D65" s="166">
        <v>45.5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7">
        <v>0</v>
      </c>
      <c r="M65" s="57" t="s">
        <v>18</v>
      </c>
      <c r="N65" s="169" t="s">
        <v>18</v>
      </c>
      <c r="O65" s="169" t="s">
        <v>18</v>
      </c>
      <c r="P65" s="169" t="s">
        <v>18</v>
      </c>
      <c r="Q65" s="168" t="s">
        <v>18</v>
      </c>
      <c r="R65" s="169" t="s">
        <v>18</v>
      </c>
      <c r="S65" s="165">
        <v>0</v>
      </c>
      <c r="T65" s="170" t="e">
        <v>#DIV/0!</v>
      </c>
    </row>
    <row r="66" spans="1:20" ht="15.75" thickBot="1" x14ac:dyDescent="0.3">
      <c r="A66" s="337" t="s">
        <v>113</v>
      </c>
      <c r="B66" s="338">
        <v>92</v>
      </c>
      <c r="C66" s="165">
        <v>4</v>
      </c>
      <c r="D66" s="166">
        <v>23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7">
        <v>0</v>
      </c>
      <c r="M66" s="57" t="s">
        <v>18</v>
      </c>
      <c r="N66" s="169" t="s">
        <v>18</v>
      </c>
      <c r="O66" s="169" t="s">
        <v>18</v>
      </c>
      <c r="P66" s="169" t="s">
        <v>18</v>
      </c>
      <c r="Q66" s="168" t="s">
        <v>18</v>
      </c>
      <c r="R66" s="169" t="s">
        <v>18</v>
      </c>
      <c r="S66" s="165">
        <v>0</v>
      </c>
      <c r="T66" s="170" t="e">
        <v>#DIV/0!</v>
      </c>
    </row>
    <row r="67" spans="1:20" ht="15.75" thickBot="1" x14ac:dyDescent="0.3">
      <c r="A67" s="337" t="s">
        <v>114</v>
      </c>
      <c r="B67" s="338">
        <v>92</v>
      </c>
      <c r="C67" s="165">
        <v>2</v>
      </c>
      <c r="D67" s="166">
        <v>46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7">
        <v>0</v>
      </c>
      <c r="M67" s="57" t="s">
        <v>18</v>
      </c>
      <c r="N67" s="169" t="s">
        <v>18</v>
      </c>
      <c r="O67" s="169" t="s">
        <v>18</v>
      </c>
      <c r="P67" s="169" t="s">
        <v>18</v>
      </c>
      <c r="Q67" s="168" t="s">
        <v>18</v>
      </c>
      <c r="R67" s="169" t="s">
        <v>18</v>
      </c>
      <c r="S67" s="165">
        <v>0</v>
      </c>
      <c r="T67" s="170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 x14ac:dyDescent="0.25">
      <c r="A70" s="162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4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 x14ac:dyDescent="0.25">
      <c r="A71" s="16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 x14ac:dyDescent="0.3">
      <c r="A72" s="70" t="s">
        <v>42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3" t="s">
        <v>99</v>
      </c>
      <c r="B74" s="351">
        <v>31</v>
      </c>
      <c r="C74" s="294">
        <v>3</v>
      </c>
      <c r="D74" s="294">
        <v>1</v>
      </c>
      <c r="E74" s="294">
        <v>6</v>
      </c>
      <c r="F74" s="294">
        <v>132</v>
      </c>
      <c r="G74" s="294">
        <v>200</v>
      </c>
      <c r="H74" s="294">
        <v>59</v>
      </c>
      <c r="I74" s="294">
        <v>25</v>
      </c>
      <c r="J74" s="294">
        <v>0</v>
      </c>
      <c r="K74" s="294">
        <v>56</v>
      </c>
      <c r="L74" s="294">
        <v>50</v>
      </c>
      <c r="M74" s="295">
        <v>0.66</v>
      </c>
      <c r="N74" s="296">
        <v>1.8064516129032258</v>
      </c>
      <c r="O74" s="296">
        <v>1.152542372881356</v>
      </c>
      <c r="P74" s="296">
        <v>9.8000000000000007</v>
      </c>
      <c r="Q74" s="297">
        <v>0</v>
      </c>
      <c r="R74" s="296">
        <v>1.9</v>
      </c>
      <c r="S74" s="294">
        <v>0</v>
      </c>
      <c r="T74" s="297">
        <v>0</v>
      </c>
    </row>
    <row r="75" spans="1:20" ht="15.75" thickBot="1" x14ac:dyDescent="0.3">
      <c r="A75" s="353" t="s">
        <v>100</v>
      </c>
      <c r="B75" s="351">
        <v>28</v>
      </c>
      <c r="C75" s="294">
        <v>3</v>
      </c>
      <c r="D75" s="294">
        <v>0</v>
      </c>
      <c r="E75" s="294"/>
      <c r="F75" s="294"/>
      <c r="G75" s="294"/>
      <c r="H75" s="294"/>
      <c r="I75" s="294"/>
      <c r="J75" s="294"/>
      <c r="K75" s="294"/>
      <c r="L75" s="294">
        <v>0</v>
      </c>
      <c r="M75" s="295"/>
      <c r="N75" s="296"/>
      <c r="O75" s="296"/>
      <c r="P75" s="296"/>
      <c r="Q75" s="297"/>
      <c r="R75" s="296"/>
      <c r="S75" s="294"/>
      <c r="T75" s="297"/>
    </row>
    <row r="76" spans="1:20" ht="15.75" thickBot="1" x14ac:dyDescent="0.3">
      <c r="A76" s="353" t="s">
        <v>101</v>
      </c>
      <c r="B76" s="351">
        <v>31</v>
      </c>
      <c r="C76" s="18">
        <v>1</v>
      </c>
      <c r="D76" s="18">
        <v>1</v>
      </c>
      <c r="E76" s="18"/>
      <c r="F76" s="18"/>
      <c r="G76" s="18"/>
      <c r="H76" s="18"/>
      <c r="I76" s="18"/>
      <c r="J76" s="18"/>
      <c r="K76" s="18"/>
      <c r="L76" s="18">
        <v>0</v>
      </c>
      <c r="M76" s="21"/>
      <c r="N76" s="80"/>
      <c r="O76" s="80"/>
      <c r="P76" s="80"/>
      <c r="Q76" s="81"/>
      <c r="R76" s="80"/>
      <c r="S76" s="18"/>
      <c r="T76" s="81"/>
    </row>
    <row r="77" spans="1:20" ht="15.75" thickBot="1" x14ac:dyDescent="0.3">
      <c r="A77" s="353" t="s">
        <v>102</v>
      </c>
      <c r="B77" s="355">
        <v>30</v>
      </c>
      <c r="C77" s="18">
        <v>4</v>
      </c>
      <c r="D77" s="18">
        <v>0</v>
      </c>
      <c r="E77" s="18"/>
      <c r="F77" s="18"/>
      <c r="G77" s="18"/>
      <c r="H77" s="18"/>
      <c r="I77" s="18"/>
      <c r="J77" s="18"/>
      <c r="K77" s="18"/>
      <c r="L77" s="18">
        <v>0</v>
      </c>
      <c r="M77" s="21"/>
      <c r="N77" s="80"/>
      <c r="O77" s="80"/>
      <c r="P77" s="80"/>
      <c r="Q77" s="81"/>
      <c r="R77" s="80"/>
      <c r="S77" s="18"/>
      <c r="T77" s="81"/>
    </row>
    <row r="78" spans="1:20" ht="15.75" thickBot="1" x14ac:dyDescent="0.3">
      <c r="A78" s="353" t="s">
        <v>103</v>
      </c>
      <c r="B78" s="351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>
        <v>0</v>
      </c>
      <c r="M78" s="2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3" t="s">
        <v>104</v>
      </c>
      <c r="B79" s="351">
        <v>30</v>
      </c>
      <c r="C79" s="18">
        <v>1</v>
      </c>
      <c r="D79" s="18">
        <v>0</v>
      </c>
      <c r="E79" s="18"/>
      <c r="F79" s="18"/>
      <c r="G79" s="18"/>
      <c r="H79" s="18"/>
      <c r="I79" s="18"/>
      <c r="J79" s="18"/>
      <c r="K79" s="18"/>
      <c r="L79" s="18">
        <v>0</v>
      </c>
      <c r="M79" s="2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53" t="s">
        <v>105</v>
      </c>
      <c r="B80" s="351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53" t="s">
        <v>106</v>
      </c>
      <c r="B81" s="351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53" t="s">
        <v>107</v>
      </c>
      <c r="B82" s="351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53" t="s">
        <v>108</v>
      </c>
      <c r="B83" s="351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53" t="s">
        <v>109</v>
      </c>
      <c r="B84" s="351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3" t="s">
        <v>110</v>
      </c>
      <c r="B85" s="357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7" t="s">
        <v>115</v>
      </c>
      <c r="B86" s="338">
        <f>SUM(B74:B85)</f>
        <v>365</v>
      </c>
      <c r="C86" s="51">
        <v>27</v>
      </c>
      <c r="D86" s="52">
        <v>13.518518518518519</v>
      </c>
      <c r="E86" s="51">
        <v>6</v>
      </c>
      <c r="F86" s="51">
        <v>132</v>
      </c>
      <c r="G86" s="51">
        <v>200</v>
      </c>
      <c r="H86" s="51">
        <v>59</v>
      </c>
      <c r="I86" s="51">
        <v>25</v>
      </c>
      <c r="J86" s="51">
        <v>0</v>
      </c>
      <c r="K86" s="51">
        <v>56</v>
      </c>
      <c r="L86" s="84">
        <v>50</v>
      </c>
      <c r="M86" s="57">
        <v>0.66</v>
      </c>
      <c r="N86" s="56">
        <v>0.2</v>
      </c>
      <c r="O86" s="56">
        <v>1.2</v>
      </c>
      <c r="P86" s="56">
        <v>9.8000000000000007</v>
      </c>
      <c r="Q86" s="55">
        <v>0</v>
      </c>
      <c r="R86" s="56">
        <v>0.2</v>
      </c>
      <c r="S86" s="51">
        <v>0</v>
      </c>
      <c r="T86" s="142">
        <v>0</v>
      </c>
    </row>
    <row r="87" spans="1:20" ht="15.75" thickBot="1" x14ac:dyDescent="0.3">
      <c r="A87" s="337" t="s">
        <v>111</v>
      </c>
      <c r="B87" s="338">
        <f>SUM(B74:B76)</f>
        <v>90</v>
      </c>
      <c r="C87" s="51">
        <v>7</v>
      </c>
      <c r="D87" s="52">
        <v>12.857142857142858</v>
      </c>
      <c r="E87" s="51">
        <v>6</v>
      </c>
      <c r="F87" s="51">
        <v>132</v>
      </c>
      <c r="G87" s="51">
        <v>200</v>
      </c>
      <c r="H87" s="51">
        <v>59</v>
      </c>
      <c r="I87" s="51">
        <v>25</v>
      </c>
      <c r="J87" s="51">
        <v>0</v>
      </c>
      <c r="K87" s="51">
        <v>56</v>
      </c>
      <c r="L87" s="84">
        <v>50</v>
      </c>
      <c r="M87" s="57">
        <v>0.66</v>
      </c>
      <c r="N87" s="56">
        <v>0.6</v>
      </c>
      <c r="O87" s="56">
        <v>1.2</v>
      </c>
      <c r="P87" s="56">
        <v>9.8000000000000007</v>
      </c>
      <c r="Q87" s="55">
        <v>0</v>
      </c>
      <c r="R87" s="56">
        <v>0.6</v>
      </c>
      <c r="S87" s="51">
        <v>0</v>
      </c>
      <c r="T87" s="142">
        <v>0</v>
      </c>
    </row>
    <row r="88" spans="1:20" ht="15.75" thickBot="1" x14ac:dyDescent="0.3">
      <c r="A88" s="337" t="s">
        <v>112</v>
      </c>
      <c r="B88" s="338">
        <v>91</v>
      </c>
      <c r="C88" s="51">
        <v>8</v>
      </c>
      <c r="D88" s="52">
        <v>11.375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7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0</v>
      </c>
      <c r="T88" s="142" t="e">
        <v>#DIV/0!</v>
      </c>
    </row>
    <row r="89" spans="1:20" ht="15.75" thickBot="1" x14ac:dyDescent="0.3">
      <c r="A89" s="337" t="s">
        <v>113</v>
      </c>
      <c r="B89" s="338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2" t="e">
        <v>#DIV/0!</v>
      </c>
    </row>
    <row r="90" spans="1:20" ht="15.75" thickBot="1" x14ac:dyDescent="0.3">
      <c r="A90" s="337" t="s">
        <v>114</v>
      </c>
      <c r="B90" s="338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 x14ac:dyDescent="0.25">
      <c r="A91" s="377" t="s">
        <v>72</v>
      </c>
      <c r="B91" s="378"/>
      <c r="C91" s="378"/>
      <c r="D91" s="378"/>
      <c r="E91" s="378"/>
      <c r="F91" s="378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8"/>
  <sheetViews>
    <sheetView topLeftCell="A40" zoomScale="130" zoomScaleNormal="130" workbookViewId="0">
      <selection activeCell="B53" sqref="B53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1"/>
      <c r="S1" s="172"/>
      <c r="T1" s="141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3"/>
      <c r="S2" s="172"/>
      <c r="T2" s="141"/>
    </row>
    <row r="3" spans="1:20" ht="15.75" thickBot="1" x14ac:dyDescent="0.3">
      <c r="A3" s="352" t="s">
        <v>117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4"/>
      <c r="S3" s="172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3" t="s">
        <v>99</v>
      </c>
      <c r="B5" s="351">
        <v>31</v>
      </c>
      <c r="C5" s="298" t="s">
        <v>48</v>
      </c>
      <c r="D5" s="299" t="e">
        <v>#VALUE!</v>
      </c>
      <c r="E5" s="298">
        <v>14</v>
      </c>
      <c r="F5" s="298">
        <v>424</v>
      </c>
      <c r="G5" s="298">
        <v>422</v>
      </c>
      <c r="H5" s="298">
        <v>37</v>
      </c>
      <c r="I5" s="298">
        <v>15</v>
      </c>
      <c r="J5" s="298">
        <v>12</v>
      </c>
      <c r="K5" s="298">
        <v>38</v>
      </c>
      <c r="L5" s="298">
        <v>20</v>
      </c>
      <c r="M5" s="299">
        <v>1.0049999999999999</v>
      </c>
      <c r="N5" s="300">
        <v>1.2</v>
      </c>
      <c r="O5" s="300">
        <v>0</v>
      </c>
      <c r="P5" s="300">
        <v>2.6</v>
      </c>
      <c r="Q5" s="299">
        <v>0.32400000000000001</v>
      </c>
      <c r="R5" s="300">
        <v>1.2</v>
      </c>
      <c r="S5" s="301">
        <v>3</v>
      </c>
      <c r="T5" s="302">
        <v>8.1081081081081086E-2</v>
      </c>
    </row>
    <row r="6" spans="1:20" ht="15.75" thickBot="1" x14ac:dyDescent="0.3">
      <c r="A6" s="353" t="s">
        <v>100</v>
      </c>
      <c r="B6" s="351">
        <v>28</v>
      </c>
      <c r="C6" s="298" t="s">
        <v>48</v>
      </c>
      <c r="D6" s="299" t="e">
        <v>#VALUE!</v>
      </c>
      <c r="E6" s="298" t="s">
        <v>48</v>
      </c>
      <c r="F6" s="298" t="s">
        <v>48</v>
      </c>
      <c r="G6" s="298" t="s">
        <v>48</v>
      </c>
      <c r="H6" s="298" t="s">
        <v>48</v>
      </c>
      <c r="I6" s="298" t="s">
        <v>48</v>
      </c>
      <c r="J6" s="298" t="s">
        <v>48</v>
      </c>
      <c r="K6" s="298" t="s">
        <v>48</v>
      </c>
      <c r="L6" s="298" t="s">
        <v>48</v>
      </c>
      <c r="M6" s="299" t="s">
        <v>48</v>
      </c>
      <c r="N6" s="300" t="s">
        <v>48</v>
      </c>
      <c r="O6" s="300" t="s">
        <v>48</v>
      </c>
      <c r="P6" s="300" t="s">
        <v>48</v>
      </c>
      <c r="Q6" s="299" t="s">
        <v>48</v>
      </c>
      <c r="R6" s="300" t="s">
        <v>48</v>
      </c>
      <c r="S6" s="301">
        <v>0</v>
      </c>
      <c r="T6" s="302" t="e">
        <v>#VALUE!</v>
      </c>
    </row>
    <row r="7" spans="1:20" ht="15" customHeight="1" thickBot="1" x14ac:dyDescent="0.3">
      <c r="A7" s="353" t="s">
        <v>101</v>
      </c>
      <c r="B7" s="351">
        <v>31</v>
      </c>
      <c r="C7" s="18" t="s">
        <v>48</v>
      </c>
      <c r="D7" s="21" t="e">
        <v>#VALUE!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 t="s">
        <v>48</v>
      </c>
      <c r="M7" s="21" t="s">
        <v>48</v>
      </c>
      <c r="N7" s="18" t="s">
        <v>48</v>
      </c>
      <c r="O7" s="18" t="s">
        <v>48</v>
      </c>
      <c r="P7" s="18" t="s">
        <v>48</v>
      </c>
      <c r="Q7" s="21" t="s">
        <v>48</v>
      </c>
      <c r="R7" s="18" t="s">
        <v>48</v>
      </c>
      <c r="S7" s="18">
        <v>0</v>
      </c>
      <c r="T7" s="81" t="e">
        <v>#VALUE!</v>
      </c>
    </row>
    <row r="8" spans="1:20" ht="15.75" thickBot="1" x14ac:dyDescent="0.3">
      <c r="A8" s="353" t="s">
        <v>102</v>
      </c>
      <c r="B8" s="355">
        <v>30</v>
      </c>
      <c r="C8" s="18" t="s">
        <v>48</v>
      </c>
      <c r="D8" s="21" t="e">
        <v>#VALUE!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18" t="s">
        <v>48</v>
      </c>
      <c r="M8" s="21" t="s">
        <v>48</v>
      </c>
      <c r="N8" s="18" t="s">
        <v>48</v>
      </c>
      <c r="O8" s="18" t="s">
        <v>48</v>
      </c>
      <c r="P8" s="18" t="s">
        <v>48</v>
      </c>
      <c r="Q8" s="21" t="s">
        <v>48</v>
      </c>
      <c r="R8" s="18" t="s">
        <v>48</v>
      </c>
      <c r="S8" s="18">
        <v>0</v>
      </c>
      <c r="T8" s="81" t="e">
        <v>#VALUE!</v>
      </c>
    </row>
    <row r="9" spans="1:20" ht="15.75" thickBot="1" x14ac:dyDescent="0.3">
      <c r="A9" s="353" t="s">
        <v>103</v>
      </c>
      <c r="B9" s="351">
        <v>31</v>
      </c>
      <c r="C9" s="18" t="s">
        <v>48</v>
      </c>
      <c r="D9" s="21" t="e">
        <v>#VALUE!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21" t="s">
        <v>48</v>
      </c>
      <c r="N9" s="18" t="s">
        <v>48</v>
      </c>
      <c r="O9" s="18" t="s">
        <v>48</v>
      </c>
      <c r="P9" s="18" t="s">
        <v>48</v>
      </c>
      <c r="Q9" s="21" t="s">
        <v>48</v>
      </c>
      <c r="R9" s="18" t="s">
        <v>48</v>
      </c>
      <c r="S9" s="18">
        <v>0</v>
      </c>
      <c r="T9" s="81" t="e">
        <v>#VALUE!</v>
      </c>
    </row>
    <row r="10" spans="1:20" ht="15.75" thickBot="1" x14ac:dyDescent="0.3">
      <c r="A10" s="353" t="s">
        <v>104</v>
      </c>
      <c r="B10" s="351">
        <v>30</v>
      </c>
      <c r="C10" s="18" t="s">
        <v>48</v>
      </c>
      <c r="D10" s="21" t="e">
        <v>#VALUE!</v>
      </c>
      <c r="E10" s="18" t="s">
        <v>48</v>
      </c>
      <c r="F10" s="18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21" t="s">
        <v>48</v>
      </c>
      <c r="N10" s="18" t="s">
        <v>48</v>
      </c>
      <c r="O10" s="18" t="s">
        <v>48</v>
      </c>
      <c r="P10" s="18" t="s">
        <v>48</v>
      </c>
      <c r="Q10" s="21" t="s">
        <v>48</v>
      </c>
      <c r="R10" s="18" t="s">
        <v>48</v>
      </c>
      <c r="S10" s="18">
        <v>0</v>
      </c>
      <c r="T10" s="81" t="e">
        <v>#VALUE!</v>
      </c>
    </row>
    <row r="11" spans="1:20" ht="15.75" thickBot="1" x14ac:dyDescent="0.3">
      <c r="A11" s="353" t="s">
        <v>105</v>
      </c>
      <c r="B11" s="351">
        <v>31</v>
      </c>
      <c r="C11" s="18" t="s">
        <v>48</v>
      </c>
      <c r="D11" s="21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18" t="s">
        <v>48</v>
      </c>
      <c r="O11" s="18" t="s">
        <v>48</v>
      </c>
      <c r="P11" s="18" t="s">
        <v>48</v>
      </c>
      <c r="Q11" s="21" t="s">
        <v>48</v>
      </c>
      <c r="R11" s="18" t="s">
        <v>48</v>
      </c>
      <c r="S11" s="18">
        <v>0</v>
      </c>
      <c r="T11" s="81" t="e">
        <v>#VALUE!</v>
      </c>
    </row>
    <row r="12" spans="1:20" ht="15.75" thickBot="1" x14ac:dyDescent="0.3">
      <c r="A12" s="353" t="s">
        <v>106</v>
      </c>
      <c r="B12" s="351">
        <v>31</v>
      </c>
      <c r="C12" s="18" t="s">
        <v>48</v>
      </c>
      <c r="D12" s="21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18" t="s">
        <v>48</v>
      </c>
      <c r="O12" s="18" t="s">
        <v>48</v>
      </c>
      <c r="P12" s="18" t="s">
        <v>48</v>
      </c>
      <c r="Q12" s="21" t="s">
        <v>48</v>
      </c>
      <c r="R12" s="18" t="s">
        <v>48</v>
      </c>
      <c r="S12" s="18">
        <v>0</v>
      </c>
      <c r="T12" s="81" t="e">
        <v>#VALUE!</v>
      </c>
    </row>
    <row r="13" spans="1:20" ht="15.75" thickBot="1" x14ac:dyDescent="0.3">
      <c r="A13" s="353" t="s">
        <v>107</v>
      </c>
      <c r="B13" s="351">
        <v>30</v>
      </c>
      <c r="C13" s="18" t="s">
        <v>48</v>
      </c>
      <c r="D13" s="21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18" t="s">
        <v>48</v>
      </c>
      <c r="O13" s="18" t="s">
        <v>48</v>
      </c>
      <c r="P13" s="18" t="s">
        <v>48</v>
      </c>
      <c r="Q13" s="21" t="s">
        <v>48</v>
      </c>
      <c r="R13" s="18" t="s">
        <v>48</v>
      </c>
      <c r="S13" s="18">
        <v>0</v>
      </c>
      <c r="T13" s="81" t="e">
        <v>#VALUE!</v>
      </c>
    </row>
    <row r="14" spans="1:20" ht="15.75" thickBot="1" x14ac:dyDescent="0.3">
      <c r="A14" s="353" t="s">
        <v>108</v>
      </c>
      <c r="B14" s="351">
        <v>31</v>
      </c>
      <c r="C14" s="18" t="s">
        <v>48</v>
      </c>
      <c r="D14" s="21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18" t="s">
        <v>48</v>
      </c>
      <c r="O14" s="18" t="s">
        <v>48</v>
      </c>
      <c r="P14" s="18" t="s">
        <v>48</v>
      </c>
      <c r="Q14" s="21" t="s">
        <v>48</v>
      </c>
      <c r="R14" s="18" t="s">
        <v>48</v>
      </c>
      <c r="S14" s="18">
        <v>0</v>
      </c>
      <c r="T14" s="81" t="e">
        <v>#VALUE!</v>
      </c>
    </row>
    <row r="15" spans="1:20" ht="15.75" thickBot="1" x14ac:dyDescent="0.3">
      <c r="A15" s="353" t="s">
        <v>109</v>
      </c>
      <c r="B15" s="351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18" t="s">
        <v>48</v>
      </c>
      <c r="O15" s="18" t="s">
        <v>48</v>
      </c>
      <c r="P15" s="18" t="s">
        <v>48</v>
      </c>
      <c r="Q15" s="21" t="s">
        <v>48</v>
      </c>
      <c r="R15" s="18" t="s">
        <v>48</v>
      </c>
      <c r="S15" s="18">
        <v>0</v>
      </c>
      <c r="T15" s="81" t="e">
        <v>#VALUE!</v>
      </c>
    </row>
    <row r="16" spans="1:20" ht="15.75" thickBot="1" x14ac:dyDescent="0.3">
      <c r="A16" s="353" t="s">
        <v>110</v>
      </c>
      <c r="B16" s="357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7" t="s">
        <v>115</v>
      </c>
      <c r="B17" s="338">
        <f>SUM(B5:B16)</f>
        <v>365</v>
      </c>
      <c r="C17" s="51" t="s">
        <v>48</v>
      </c>
      <c r="D17" s="55" t="e">
        <v>#VALUE!</v>
      </c>
      <c r="E17" s="51">
        <v>14</v>
      </c>
      <c r="F17" s="51">
        <v>424</v>
      </c>
      <c r="G17" s="51">
        <v>422</v>
      </c>
      <c r="H17" s="51">
        <v>37</v>
      </c>
      <c r="I17" s="51">
        <v>15</v>
      </c>
      <c r="J17" s="51">
        <v>12</v>
      </c>
      <c r="K17" s="51">
        <v>38</v>
      </c>
      <c r="L17" s="84">
        <v>20</v>
      </c>
      <c r="M17" s="55">
        <v>1.0049999999999999</v>
      </c>
      <c r="N17" s="56">
        <v>0.1</v>
      </c>
      <c r="O17" s="56">
        <v>0</v>
      </c>
      <c r="P17" s="56">
        <v>2.6</v>
      </c>
      <c r="Q17" s="55">
        <v>0.32400000000000001</v>
      </c>
      <c r="R17" s="56">
        <v>0.1</v>
      </c>
      <c r="S17" s="51">
        <v>3</v>
      </c>
      <c r="T17" s="152">
        <v>8.1081081081081086E-2</v>
      </c>
    </row>
    <row r="18" spans="1:20" ht="15.75" thickBot="1" x14ac:dyDescent="0.3">
      <c r="A18" s="337" t="s">
        <v>111</v>
      </c>
      <c r="B18" s="338">
        <f>SUM(B5:B7)</f>
        <v>90</v>
      </c>
      <c r="C18" s="51" t="s">
        <v>48</v>
      </c>
      <c r="D18" s="55" t="e">
        <v>#VALUE!</v>
      </c>
      <c r="E18" s="51">
        <v>14</v>
      </c>
      <c r="F18" s="51">
        <v>424</v>
      </c>
      <c r="G18" s="51">
        <v>422</v>
      </c>
      <c r="H18" s="51">
        <v>37</v>
      </c>
      <c r="I18" s="51">
        <v>15</v>
      </c>
      <c r="J18" s="51">
        <v>12</v>
      </c>
      <c r="K18" s="51">
        <v>38</v>
      </c>
      <c r="L18" s="84">
        <v>20</v>
      </c>
      <c r="M18" s="55">
        <v>1.0049999999999999</v>
      </c>
      <c r="N18" s="56">
        <v>0.4</v>
      </c>
      <c r="O18" s="56">
        <v>0</v>
      </c>
      <c r="P18" s="56">
        <v>2.6</v>
      </c>
      <c r="Q18" s="55">
        <v>0.32400000000000001</v>
      </c>
      <c r="R18" s="56">
        <v>0.4</v>
      </c>
      <c r="S18" s="51">
        <v>3</v>
      </c>
      <c r="T18" s="152">
        <v>8.1081081081081086E-2</v>
      </c>
    </row>
    <row r="19" spans="1:20" ht="15.75" thickBot="1" x14ac:dyDescent="0.3">
      <c r="A19" s="337" t="s">
        <v>112</v>
      </c>
      <c r="B19" s="338">
        <v>91</v>
      </c>
      <c r="C19" s="51" t="s">
        <v>48</v>
      </c>
      <c r="D19" s="55" t="e">
        <v>#VALUE!</v>
      </c>
      <c r="E19" s="51" t="s">
        <v>48</v>
      </c>
      <c r="F19" s="51" t="s">
        <v>48</v>
      </c>
      <c r="G19" s="51" t="s">
        <v>48</v>
      </c>
      <c r="H19" s="51" t="s">
        <v>48</v>
      </c>
      <c r="I19" s="51" t="s">
        <v>48</v>
      </c>
      <c r="J19" s="51" t="s">
        <v>48</v>
      </c>
      <c r="K19" s="51" t="s">
        <v>48</v>
      </c>
      <c r="L19" s="84" t="s">
        <v>48</v>
      </c>
      <c r="M19" s="55" t="s">
        <v>48</v>
      </c>
      <c r="N19" s="56" t="s">
        <v>48</v>
      </c>
      <c r="O19" s="56" t="s">
        <v>48</v>
      </c>
      <c r="P19" s="56" t="s">
        <v>48</v>
      </c>
      <c r="Q19" s="55" t="s">
        <v>48</v>
      </c>
      <c r="R19" s="56" t="s">
        <v>48</v>
      </c>
      <c r="S19" s="51">
        <v>0</v>
      </c>
      <c r="T19" s="152" t="e">
        <v>#VALUE!</v>
      </c>
    </row>
    <row r="20" spans="1:20" ht="15.75" thickBot="1" x14ac:dyDescent="0.3">
      <c r="A20" s="337" t="s">
        <v>113</v>
      </c>
      <c r="B20" s="338">
        <v>92</v>
      </c>
      <c r="C20" s="51" t="s">
        <v>48</v>
      </c>
      <c r="D20" s="55" t="e">
        <v>#VALUE!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52" t="e">
        <v>#VALUE!</v>
      </c>
    </row>
    <row r="21" spans="1:20" ht="15.75" thickBot="1" x14ac:dyDescent="0.3">
      <c r="A21" s="337" t="s">
        <v>114</v>
      </c>
      <c r="B21" s="338">
        <v>92</v>
      </c>
      <c r="C21" s="51" t="s">
        <v>48</v>
      </c>
      <c r="D21" s="55" t="e">
        <v>#VALUE!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52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2"/>
      <c r="T23" s="141"/>
    </row>
    <row r="24" spans="1:20" x14ac:dyDescent="0.25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44</v>
      </c>
      <c r="N24" s="6"/>
      <c r="O24" s="6"/>
      <c r="P24" s="6"/>
      <c r="Q24" s="6"/>
      <c r="R24" s="6"/>
      <c r="S24" s="172"/>
      <c r="T24" s="141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2"/>
      <c r="T25" s="141"/>
    </row>
    <row r="26" spans="1:20" ht="15.75" thickBo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2"/>
      <c r="T26" s="141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3" t="s">
        <v>99</v>
      </c>
      <c r="B28" s="351">
        <v>31</v>
      </c>
      <c r="C28" s="303">
        <v>0</v>
      </c>
      <c r="D28" s="303">
        <v>0</v>
      </c>
      <c r="E28" s="303">
        <v>8</v>
      </c>
      <c r="F28" s="303">
        <v>243</v>
      </c>
      <c r="G28" s="303">
        <v>236</v>
      </c>
      <c r="H28" s="303">
        <v>19</v>
      </c>
      <c r="I28" s="303">
        <v>10</v>
      </c>
      <c r="J28" s="303">
        <v>9</v>
      </c>
      <c r="K28" s="303">
        <v>21</v>
      </c>
      <c r="L28" s="303">
        <v>16</v>
      </c>
      <c r="M28" s="304">
        <v>1.03</v>
      </c>
      <c r="N28" s="305">
        <v>0.67741935483870963</v>
      </c>
      <c r="O28" s="305">
        <v>-0.36842105263157893</v>
      </c>
      <c r="P28" s="305">
        <v>2.4</v>
      </c>
      <c r="Q28" s="306">
        <v>0.47399999999999998</v>
      </c>
      <c r="R28" s="305">
        <v>0.6</v>
      </c>
      <c r="S28" s="303">
        <v>2</v>
      </c>
      <c r="T28" s="306">
        <v>0.13333333333333333</v>
      </c>
    </row>
    <row r="29" spans="1:20" ht="15.75" thickBot="1" x14ac:dyDescent="0.3">
      <c r="A29" s="353" t="s">
        <v>100</v>
      </c>
      <c r="B29" s="351">
        <v>28</v>
      </c>
      <c r="C29" s="303">
        <v>0</v>
      </c>
      <c r="D29" s="303">
        <v>0</v>
      </c>
      <c r="E29" s="303"/>
      <c r="F29" s="303"/>
      <c r="G29" s="303"/>
      <c r="H29" s="303"/>
      <c r="I29" s="303"/>
      <c r="J29" s="303"/>
      <c r="K29" s="303"/>
      <c r="L29" s="303">
        <v>0</v>
      </c>
      <c r="M29" s="304"/>
      <c r="N29" s="305"/>
      <c r="O29" s="305"/>
      <c r="P29" s="305"/>
      <c r="Q29" s="306"/>
      <c r="R29" s="305"/>
      <c r="S29" s="303"/>
      <c r="T29" s="306"/>
    </row>
    <row r="30" spans="1:20" ht="15.75" thickBot="1" x14ac:dyDescent="0.3">
      <c r="A30" s="353" t="s">
        <v>101</v>
      </c>
      <c r="B30" s="351">
        <v>31</v>
      </c>
      <c r="C30" s="18">
        <v>0</v>
      </c>
      <c r="D30" s="18">
        <v>0</v>
      </c>
      <c r="E30" s="18"/>
      <c r="F30" s="18"/>
      <c r="G30" s="18"/>
      <c r="H30" s="18"/>
      <c r="I30" s="18"/>
      <c r="J30" s="18"/>
      <c r="K30" s="18"/>
      <c r="L30" s="18">
        <v>0</v>
      </c>
      <c r="M30" s="21"/>
      <c r="N30" s="80"/>
      <c r="O30" s="80"/>
      <c r="P30" s="80"/>
      <c r="Q30" s="81"/>
      <c r="R30" s="80"/>
      <c r="S30" s="18"/>
      <c r="T30" s="81"/>
    </row>
    <row r="31" spans="1:20" ht="15.75" thickBot="1" x14ac:dyDescent="0.3">
      <c r="A31" s="353" t="s">
        <v>102</v>
      </c>
      <c r="B31" s="355">
        <v>30</v>
      </c>
      <c r="C31" s="18">
        <v>0</v>
      </c>
      <c r="D31" s="18">
        <v>0</v>
      </c>
      <c r="E31" s="18"/>
      <c r="F31" s="18"/>
      <c r="G31" s="18"/>
      <c r="H31" s="18"/>
      <c r="I31" s="18"/>
      <c r="J31" s="18"/>
      <c r="K31" s="18"/>
      <c r="L31" s="18">
        <v>0</v>
      </c>
      <c r="M31" s="21"/>
      <c r="N31" s="80"/>
      <c r="O31" s="80"/>
      <c r="P31" s="80"/>
      <c r="Q31" s="81"/>
      <c r="R31" s="80"/>
      <c r="S31" s="18"/>
      <c r="T31" s="81"/>
    </row>
    <row r="32" spans="1:20" ht="15.75" thickBot="1" x14ac:dyDescent="0.3">
      <c r="A32" s="353" t="s">
        <v>103</v>
      </c>
      <c r="B32" s="351">
        <v>31</v>
      </c>
      <c r="C32" s="18">
        <v>1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21"/>
      <c r="N32" s="80"/>
      <c r="O32" s="80"/>
      <c r="P32" s="80"/>
      <c r="Q32" s="81"/>
      <c r="R32" s="80"/>
      <c r="S32" s="18"/>
      <c r="T32" s="81"/>
    </row>
    <row r="33" spans="1:20" ht="15.75" thickBot="1" x14ac:dyDescent="0.3">
      <c r="A33" s="353" t="s">
        <v>104</v>
      </c>
      <c r="B33" s="351">
        <v>30</v>
      </c>
      <c r="C33" s="18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80"/>
      <c r="O33" s="80"/>
      <c r="P33" s="80"/>
      <c r="Q33" s="81"/>
      <c r="R33" s="80"/>
      <c r="S33" s="18"/>
      <c r="T33" s="81"/>
    </row>
    <row r="34" spans="1:20" ht="15.75" thickBot="1" x14ac:dyDescent="0.3">
      <c r="A34" s="353" t="s">
        <v>105</v>
      </c>
      <c r="B34" s="351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3" t="s">
        <v>106</v>
      </c>
      <c r="B35" s="351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3" t="s">
        <v>107</v>
      </c>
      <c r="B36" s="351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3" t="s">
        <v>108</v>
      </c>
      <c r="B37" s="351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3" t="s">
        <v>109</v>
      </c>
      <c r="B38" s="351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3" t="s">
        <v>110</v>
      </c>
      <c r="B39" s="357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7" t="s">
        <v>115</v>
      </c>
      <c r="B40" s="338">
        <f>SUM(B28:B39)</f>
        <v>365</v>
      </c>
      <c r="C40" s="51">
        <v>1</v>
      </c>
      <c r="D40" s="55">
        <v>365</v>
      </c>
      <c r="E40" s="51">
        <v>8</v>
      </c>
      <c r="F40" s="51">
        <v>243</v>
      </c>
      <c r="G40" s="51">
        <v>236</v>
      </c>
      <c r="H40" s="51">
        <v>19</v>
      </c>
      <c r="I40" s="51">
        <v>10</v>
      </c>
      <c r="J40" s="51">
        <v>9</v>
      </c>
      <c r="K40" s="51">
        <v>21</v>
      </c>
      <c r="L40" s="84">
        <v>16</v>
      </c>
      <c r="M40" s="55">
        <v>1.03</v>
      </c>
      <c r="N40" s="56">
        <v>0.1</v>
      </c>
      <c r="O40" s="56">
        <v>0</v>
      </c>
      <c r="P40" s="56">
        <v>2.4</v>
      </c>
      <c r="Q40" s="55">
        <v>0.47399999999999998</v>
      </c>
      <c r="R40" s="56">
        <v>0.1</v>
      </c>
      <c r="S40" s="51">
        <v>2</v>
      </c>
      <c r="T40" s="152">
        <v>0.13333333333333333</v>
      </c>
    </row>
    <row r="41" spans="1:20" ht="15.75" thickBot="1" x14ac:dyDescent="0.3">
      <c r="A41" s="337" t="s">
        <v>111</v>
      </c>
      <c r="B41" s="338">
        <f>SUM(B28:B30)</f>
        <v>90</v>
      </c>
      <c r="C41" s="51">
        <v>0</v>
      </c>
      <c r="D41" s="55" t="e">
        <v>#DIV/0!</v>
      </c>
      <c r="E41" s="51">
        <v>8</v>
      </c>
      <c r="F41" s="51">
        <v>243</v>
      </c>
      <c r="G41" s="51">
        <v>236</v>
      </c>
      <c r="H41" s="51">
        <v>19</v>
      </c>
      <c r="I41" s="51">
        <v>10</v>
      </c>
      <c r="J41" s="51">
        <v>9</v>
      </c>
      <c r="K41" s="51">
        <v>21</v>
      </c>
      <c r="L41" s="84">
        <v>16</v>
      </c>
      <c r="M41" s="55">
        <v>1.03</v>
      </c>
      <c r="N41" s="56">
        <v>0.2</v>
      </c>
      <c r="O41" s="56">
        <v>0</v>
      </c>
      <c r="P41" s="56">
        <v>2.4</v>
      </c>
      <c r="Q41" s="55">
        <v>0.47399999999999998</v>
      </c>
      <c r="R41" s="56">
        <v>0.2</v>
      </c>
      <c r="S41" s="51">
        <v>2</v>
      </c>
      <c r="T41" s="152">
        <v>0.13333333333333333</v>
      </c>
    </row>
    <row r="42" spans="1:20" ht="15.75" thickBot="1" x14ac:dyDescent="0.3">
      <c r="A42" s="337" t="s">
        <v>112</v>
      </c>
      <c r="B42" s="338">
        <v>91</v>
      </c>
      <c r="C42" s="51">
        <v>1</v>
      </c>
      <c r="D42" s="55">
        <v>91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52" t="e">
        <v>#DIV/0!</v>
      </c>
    </row>
    <row r="43" spans="1:20" ht="15.75" thickBot="1" x14ac:dyDescent="0.3">
      <c r="A43" s="337" t="s">
        <v>113</v>
      </c>
      <c r="B43" s="338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2" t="e">
        <v>#DIV/0!</v>
      </c>
    </row>
    <row r="44" spans="1:20" ht="15.75" thickBot="1" x14ac:dyDescent="0.3">
      <c r="A44" s="337" t="s">
        <v>114</v>
      </c>
      <c r="B44" s="338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2"/>
      <c r="T46" s="141"/>
    </row>
    <row r="47" spans="1:20" x14ac:dyDescent="0.25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2"/>
      <c r="T47" s="141"/>
    </row>
    <row r="48" spans="1:20" x14ac:dyDescent="0.25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2"/>
      <c r="T48" s="141"/>
    </row>
    <row r="49" spans="1:20" ht="15.75" thickBot="1" x14ac:dyDescent="0.3">
      <c r="A49" s="70" t="s">
        <v>46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2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3" t="s">
        <v>99</v>
      </c>
      <c r="B51" s="351">
        <v>31</v>
      </c>
      <c r="C51" s="307">
        <v>0</v>
      </c>
      <c r="D51" s="307">
        <v>1</v>
      </c>
      <c r="E51" s="307">
        <v>6</v>
      </c>
      <c r="F51" s="307">
        <v>181</v>
      </c>
      <c r="G51" s="307">
        <v>186</v>
      </c>
      <c r="H51" s="307">
        <v>18</v>
      </c>
      <c r="I51" s="307">
        <v>5</v>
      </c>
      <c r="J51" s="307">
        <v>3</v>
      </c>
      <c r="K51" s="307">
        <v>17</v>
      </c>
      <c r="L51" s="307">
        <v>4</v>
      </c>
      <c r="M51" s="308">
        <v>0.97299999999999998</v>
      </c>
      <c r="N51" s="309">
        <v>0.54838709677419351</v>
      </c>
      <c r="O51" s="309">
        <v>0.27777777777777779</v>
      </c>
      <c r="P51" s="309">
        <v>3</v>
      </c>
      <c r="Q51" s="310">
        <v>0.16700000000000001</v>
      </c>
      <c r="R51" s="309">
        <v>0.6</v>
      </c>
      <c r="S51" s="307">
        <v>1</v>
      </c>
      <c r="T51" s="310">
        <v>4.5454545454545456E-2</v>
      </c>
    </row>
    <row r="52" spans="1:20" ht="15.75" thickBot="1" x14ac:dyDescent="0.3">
      <c r="A52" s="353" t="s">
        <v>100</v>
      </c>
      <c r="B52" s="351">
        <v>28</v>
      </c>
      <c r="C52" s="307">
        <v>0</v>
      </c>
      <c r="D52" s="307">
        <v>2</v>
      </c>
      <c r="E52" s="307"/>
      <c r="F52" s="307"/>
      <c r="G52" s="307"/>
      <c r="H52" s="307"/>
      <c r="I52" s="307"/>
      <c r="J52" s="307"/>
      <c r="K52" s="307"/>
      <c r="L52" s="307">
        <v>0</v>
      </c>
      <c r="M52" s="308"/>
      <c r="N52" s="309"/>
      <c r="O52" s="309"/>
      <c r="P52" s="309"/>
      <c r="Q52" s="310"/>
      <c r="R52" s="309"/>
      <c r="S52" s="307"/>
      <c r="T52" s="310"/>
    </row>
    <row r="53" spans="1:20" ht="15.75" thickBot="1" x14ac:dyDescent="0.3">
      <c r="A53" s="353" t="s">
        <v>101</v>
      </c>
      <c r="B53" s="351">
        <v>31</v>
      </c>
      <c r="C53" s="18"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21"/>
      <c r="N53" s="80"/>
      <c r="O53" s="80"/>
      <c r="P53" s="80"/>
      <c r="Q53" s="81"/>
      <c r="R53" s="80"/>
      <c r="S53" s="18"/>
      <c r="T53" s="81"/>
    </row>
    <row r="54" spans="1:20" ht="15.75" thickBot="1" x14ac:dyDescent="0.3">
      <c r="A54" s="353" t="s">
        <v>102</v>
      </c>
      <c r="B54" s="355">
        <v>30</v>
      </c>
      <c r="C54" s="18">
        <v>0</v>
      </c>
      <c r="D54" s="18">
        <v>2</v>
      </c>
      <c r="E54" s="18"/>
      <c r="F54" s="18"/>
      <c r="G54" s="18"/>
      <c r="H54" s="18"/>
      <c r="I54" s="18"/>
      <c r="J54" s="18"/>
      <c r="K54" s="18"/>
      <c r="L54" s="18">
        <v>0</v>
      </c>
      <c r="M54" s="21"/>
      <c r="N54" s="80"/>
      <c r="O54" s="80"/>
      <c r="P54" s="80"/>
      <c r="Q54" s="81"/>
      <c r="R54" s="80"/>
      <c r="S54" s="18"/>
      <c r="T54" s="81"/>
    </row>
    <row r="55" spans="1:20" ht="15.75" thickBot="1" x14ac:dyDescent="0.3">
      <c r="A55" s="353" t="s">
        <v>103</v>
      </c>
      <c r="B55" s="351">
        <v>31</v>
      </c>
      <c r="C55" s="18">
        <v>0</v>
      </c>
      <c r="D55" s="18">
        <v>1</v>
      </c>
      <c r="E55" s="18"/>
      <c r="F55" s="18"/>
      <c r="G55" s="18"/>
      <c r="H55" s="18"/>
      <c r="I55" s="18"/>
      <c r="J55" s="18"/>
      <c r="K55" s="18"/>
      <c r="L55" s="18">
        <v>0</v>
      </c>
      <c r="M55" s="21"/>
      <c r="N55" s="80"/>
      <c r="O55" s="80"/>
      <c r="P55" s="80"/>
      <c r="Q55" s="81"/>
      <c r="R55" s="80"/>
      <c r="S55" s="18"/>
      <c r="T55" s="81"/>
    </row>
    <row r="56" spans="1:20" ht="15.75" thickBot="1" x14ac:dyDescent="0.3">
      <c r="A56" s="353" t="s">
        <v>104</v>
      </c>
      <c r="B56" s="351">
        <v>30</v>
      </c>
      <c r="C56" s="18">
        <v>0</v>
      </c>
      <c r="D56" s="18">
        <v>1</v>
      </c>
      <c r="E56" s="18"/>
      <c r="F56" s="18"/>
      <c r="G56" s="18"/>
      <c r="H56" s="18"/>
      <c r="I56" s="18"/>
      <c r="J56" s="18"/>
      <c r="K56" s="18"/>
      <c r="L56" s="18">
        <v>0</v>
      </c>
      <c r="M56" s="21"/>
      <c r="N56" s="80"/>
      <c r="O56" s="80"/>
      <c r="P56" s="80"/>
      <c r="Q56" s="81"/>
      <c r="R56" s="80"/>
      <c r="S56" s="18"/>
      <c r="T56" s="81"/>
    </row>
    <row r="57" spans="1:20" ht="15.75" thickBot="1" x14ac:dyDescent="0.3">
      <c r="A57" s="353" t="s">
        <v>105</v>
      </c>
      <c r="B57" s="351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3" t="s">
        <v>106</v>
      </c>
      <c r="B58" s="351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3" t="s">
        <v>107</v>
      </c>
      <c r="B59" s="351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3" t="s">
        <v>108</v>
      </c>
      <c r="B60" s="351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3" t="s">
        <v>109</v>
      </c>
      <c r="B61" s="351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3" t="s">
        <v>110</v>
      </c>
      <c r="B62" s="357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7" t="s">
        <v>115</v>
      </c>
      <c r="B63" s="338">
        <f>SUM(B51:B62)</f>
        <v>365</v>
      </c>
      <c r="C63" s="51">
        <v>1</v>
      </c>
      <c r="D63" s="55">
        <v>365</v>
      </c>
      <c r="E63" s="51">
        <v>6</v>
      </c>
      <c r="F63" s="51">
        <v>181</v>
      </c>
      <c r="G63" s="51">
        <v>186</v>
      </c>
      <c r="H63" s="51">
        <v>18</v>
      </c>
      <c r="I63" s="51">
        <v>5</v>
      </c>
      <c r="J63" s="51">
        <v>3</v>
      </c>
      <c r="K63" s="51">
        <v>17</v>
      </c>
      <c r="L63" s="84">
        <v>4</v>
      </c>
      <c r="M63" s="55">
        <v>0.97299999999999998</v>
      </c>
      <c r="N63" s="56">
        <v>0</v>
      </c>
      <c r="O63" s="56">
        <v>0.3</v>
      </c>
      <c r="P63" s="56">
        <v>3</v>
      </c>
      <c r="Q63" s="55">
        <v>0.16700000000000001</v>
      </c>
      <c r="R63" s="56">
        <v>0</v>
      </c>
      <c r="S63" s="51">
        <v>1</v>
      </c>
      <c r="T63" s="152">
        <v>4.5454545454545456E-2</v>
      </c>
    </row>
    <row r="64" spans="1:20" ht="15.75" thickBot="1" x14ac:dyDescent="0.3">
      <c r="A64" s="337" t="s">
        <v>111</v>
      </c>
      <c r="B64" s="338">
        <f>SUM(B51:B53)</f>
        <v>90</v>
      </c>
      <c r="C64" s="51">
        <v>0</v>
      </c>
      <c r="D64" s="55" t="e">
        <v>#DIV/0!</v>
      </c>
      <c r="E64" s="51">
        <v>6</v>
      </c>
      <c r="F64" s="51">
        <v>181</v>
      </c>
      <c r="G64" s="51">
        <v>186</v>
      </c>
      <c r="H64" s="51">
        <v>18</v>
      </c>
      <c r="I64" s="51">
        <v>5</v>
      </c>
      <c r="J64" s="51">
        <v>3</v>
      </c>
      <c r="K64" s="51">
        <v>17</v>
      </c>
      <c r="L64" s="84">
        <v>4</v>
      </c>
      <c r="M64" s="55">
        <v>0.97299999999999998</v>
      </c>
      <c r="N64" s="56">
        <v>0.2</v>
      </c>
      <c r="O64" s="56">
        <v>0.3</v>
      </c>
      <c r="P64" s="56">
        <v>3</v>
      </c>
      <c r="Q64" s="55">
        <v>0.16700000000000001</v>
      </c>
      <c r="R64" s="56">
        <v>0.2</v>
      </c>
      <c r="S64" s="51">
        <v>1</v>
      </c>
      <c r="T64" s="152">
        <v>4.5454545454545456E-2</v>
      </c>
    </row>
    <row r="65" spans="1:20" ht="15.75" thickBot="1" x14ac:dyDescent="0.3">
      <c r="A65" s="337" t="s">
        <v>112</v>
      </c>
      <c r="B65" s="338">
        <v>91</v>
      </c>
      <c r="C65" s="51">
        <v>0</v>
      </c>
      <c r="D65" s="55" t="e">
        <v>#DIV/0!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152" t="e">
        <v>#DIV/0!</v>
      </c>
    </row>
    <row r="66" spans="1:20" ht="15.75" thickBot="1" x14ac:dyDescent="0.3">
      <c r="A66" s="337" t="s">
        <v>113</v>
      </c>
      <c r="B66" s="338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2" t="e">
        <v>#DIV/0!</v>
      </c>
    </row>
    <row r="67" spans="1:20" ht="15.75" thickBot="1" x14ac:dyDescent="0.3">
      <c r="A67" s="337" t="s">
        <v>114</v>
      </c>
      <c r="B67" s="338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 x14ac:dyDescent="0.25">
      <c r="A68" s="377" t="s">
        <v>72</v>
      </c>
      <c r="B68" s="378"/>
      <c r="C68" s="378"/>
      <c r="D68" s="378"/>
      <c r="E68" s="378"/>
      <c r="F68" s="378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3"/>
  <sheetViews>
    <sheetView topLeftCell="A10" workbookViewId="0">
      <selection activeCell="F9" sqref="F9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1"/>
      <c r="S2" s="172"/>
      <c r="T2" s="141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3"/>
      <c r="S3" s="172"/>
      <c r="T3" s="141"/>
    </row>
    <row r="4" spans="1:20" ht="15.75" thickBot="1" x14ac:dyDescent="0.3">
      <c r="A4" s="352" t="s">
        <v>117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4"/>
      <c r="S4" s="172"/>
      <c r="T4" s="141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3" t="s">
        <v>99</v>
      </c>
      <c r="B6" s="351">
        <v>31</v>
      </c>
      <c r="C6" s="311">
        <v>0</v>
      </c>
      <c r="D6" s="311">
        <v>0</v>
      </c>
      <c r="E6" s="311">
        <v>18</v>
      </c>
      <c r="F6" s="311">
        <v>389</v>
      </c>
      <c r="G6" s="311">
        <v>548</v>
      </c>
      <c r="H6" s="311">
        <v>34</v>
      </c>
      <c r="I6" s="311">
        <v>34</v>
      </c>
      <c r="J6" s="311">
        <v>2</v>
      </c>
      <c r="K6" s="311">
        <v>42</v>
      </c>
      <c r="L6" s="311">
        <v>35</v>
      </c>
      <c r="M6" s="312">
        <v>0.71</v>
      </c>
      <c r="N6" s="313">
        <v>1.4</v>
      </c>
      <c r="O6" s="313">
        <v>4.7</v>
      </c>
      <c r="P6" s="313">
        <v>1.9</v>
      </c>
      <c r="Q6" s="312">
        <v>5.8999999999999997E-2</v>
      </c>
      <c r="R6" s="313">
        <v>1.1000000000000001</v>
      </c>
      <c r="S6" s="315">
        <v>3</v>
      </c>
      <c r="T6" s="316">
        <v>7.3170731707317069E-2</v>
      </c>
    </row>
    <row r="7" spans="1:20" ht="15.75" thickBot="1" x14ac:dyDescent="0.3">
      <c r="A7" s="353" t="s">
        <v>100</v>
      </c>
      <c r="B7" s="351">
        <v>28</v>
      </c>
      <c r="C7" s="311"/>
      <c r="D7" s="311"/>
      <c r="E7" s="311"/>
      <c r="F7" s="311"/>
      <c r="G7" s="311"/>
      <c r="H7" s="311"/>
      <c r="I7" s="311"/>
      <c r="J7" s="311"/>
      <c r="K7" s="311"/>
      <c r="L7" s="311">
        <v>0</v>
      </c>
      <c r="M7" s="312"/>
      <c r="N7" s="313"/>
      <c r="O7" s="313"/>
      <c r="P7" s="313"/>
      <c r="Q7" s="312"/>
      <c r="R7" s="313"/>
      <c r="S7" s="315"/>
      <c r="T7" s="316"/>
    </row>
    <row r="8" spans="1:20" ht="15.75" thickBot="1" x14ac:dyDescent="0.3">
      <c r="A8" s="353" t="s">
        <v>101</v>
      </c>
      <c r="B8" s="351">
        <v>31</v>
      </c>
      <c r="C8" s="18"/>
      <c r="D8" s="21"/>
      <c r="E8" s="18"/>
      <c r="F8" s="18"/>
      <c r="G8" s="18"/>
      <c r="H8" s="18"/>
      <c r="I8" s="18"/>
      <c r="J8" s="18"/>
      <c r="K8" s="18"/>
      <c r="L8" s="18">
        <v>0</v>
      </c>
      <c r="M8" s="21"/>
      <c r="N8" s="22"/>
      <c r="O8" s="22"/>
      <c r="P8" s="22"/>
      <c r="Q8" s="21"/>
      <c r="R8" s="22"/>
      <c r="S8" s="18"/>
      <c r="T8" s="81"/>
    </row>
    <row r="9" spans="1:20" ht="15.75" thickBot="1" x14ac:dyDescent="0.3">
      <c r="A9" s="353" t="s">
        <v>102</v>
      </c>
      <c r="B9" s="355">
        <v>30</v>
      </c>
      <c r="C9" s="18"/>
      <c r="D9" s="21"/>
      <c r="E9" s="18"/>
      <c r="F9" s="18"/>
      <c r="G9" s="18"/>
      <c r="H9" s="18"/>
      <c r="I9" s="18"/>
      <c r="J9" s="18"/>
      <c r="K9" s="18"/>
      <c r="L9" s="18">
        <v>0</v>
      </c>
      <c r="M9" s="21"/>
      <c r="N9" s="22"/>
      <c r="O9" s="22"/>
      <c r="P9" s="22"/>
      <c r="Q9" s="21"/>
      <c r="R9" s="22"/>
      <c r="S9" s="18"/>
      <c r="T9" s="81"/>
    </row>
    <row r="10" spans="1:20" ht="15.75" thickBot="1" x14ac:dyDescent="0.3">
      <c r="A10" s="353" t="s">
        <v>103</v>
      </c>
      <c r="B10" s="351">
        <v>31</v>
      </c>
      <c r="C10" s="18"/>
      <c r="D10" s="21"/>
      <c r="E10" s="18"/>
      <c r="F10" s="18"/>
      <c r="G10" s="18"/>
      <c r="H10" s="18"/>
      <c r="I10" s="18"/>
      <c r="J10" s="18"/>
      <c r="K10" s="18"/>
      <c r="L10" s="18">
        <v>0</v>
      </c>
      <c r="M10" s="21"/>
      <c r="N10" s="22"/>
      <c r="O10" s="22"/>
      <c r="P10" s="22"/>
      <c r="Q10" s="21"/>
      <c r="R10" s="22"/>
      <c r="S10" s="18"/>
      <c r="T10" s="81"/>
    </row>
    <row r="11" spans="1:20" ht="15.75" thickBot="1" x14ac:dyDescent="0.3">
      <c r="A11" s="353" t="s">
        <v>104</v>
      </c>
      <c r="B11" s="351">
        <v>30</v>
      </c>
      <c r="C11" s="18"/>
      <c r="D11" s="21"/>
      <c r="E11" s="18"/>
      <c r="F11" s="18"/>
      <c r="G11" s="18"/>
      <c r="H11" s="18"/>
      <c r="I11" s="18"/>
      <c r="J11" s="18"/>
      <c r="K11" s="18"/>
      <c r="L11" s="18">
        <v>0</v>
      </c>
      <c r="M11" s="21"/>
      <c r="N11" s="22"/>
      <c r="O11" s="22"/>
      <c r="P11" s="22"/>
      <c r="Q11" s="21"/>
      <c r="R11" s="22"/>
      <c r="S11" s="18"/>
      <c r="T11" s="81"/>
    </row>
    <row r="12" spans="1:20" ht="15.75" thickBot="1" x14ac:dyDescent="0.3">
      <c r="A12" s="353" t="s">
        <v>105</v>
      </c>
      <c r="B12" s="351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>
        <v>0</v>
      </c>
      <c r="M12" s="21"/>
      <c r="N12" s="22"/>
      <c r="O12" s="22"/>
      <c r="P12" s="22"/>
      <c r="Q12" s="21"/>
      <c r="R12" s="22"/>
      <c r="S12" s="18"/>
      <c r="T12" s="81"/>
    </row>
    <row r="13" spans="1:20" ht="15.75" thickBot="1" x14ac:dyDescent="0.3">
      <c r="A13" s="353" t="s">
        <v>106</v>
      </c>
      <c r="B13" s="351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>
        <v>0</v>
      </c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53" t="s">
        <v>107</v>
      </c>
      <c r="B14" s="351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>
        <v>0</v>
      </c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53" t="s">
        <v>108</v>
      </c>
      <c r="B15" s="351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53" t="s">
        <v>109</v>
      </c>
      <c r="B16" s="351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3" t="s">
        <v>110</v>
      </c>
      <c r="B17" s="357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7" t="s">
        <v>115</v>
      </c>
      <c r="B18" s="338">
        <f>SUM(B6:B17)</f>
        <v>365</v>
      </c>
      <c r="C18" s="51">
        <v>0</v>
      </c>
      <c r="D18" s="55" t="e">
        <v>#DIV/0!</v>
      </c>
      <c r="E18" s="51">
        <v>18</v>
      </c>
      <c r="F18" s="51">
        <v>389</v>
      </c>
      <c r="G18" s="51">
        <v>548</v>
      </c>
      <c r="H18" s="51">
        <v>34</v>
      </c>
      <c r="I18" s="51">
        <v>34</v>
      </c>
      <c r="J18" s="51">
        <v>2</v>
      </c>
      <c r="K18" s="51">
        <v>42</v>
      </c>
      <c r="L18" s="84">
        <v>35</v>
      </c>
      <c r="M18" s="55">
        <v>0.71</v>
      </c>
      <c r="N18" s="56">
        <v>0.1</v>
      </c>
      <c r="O18" s="56">
        <v>4.7</v>
      </c>
      <c r="P18" s="56">
        <v>1.9</v>
      </c>
      <c r="Q18" s="55">
        <v>5.8999999999999997E-2</v>
      </c>
      <c r="R18" s="56">
        <v>0.1</v>
      </c>
      <c r="S18" s="51">
        <v>3</v>
      </c>
      <c r="T18" s="152">
        <v>7.3170731707317069E-2</v>
      </c>
    </row>
    <row r="19" spans="1:20" ht="15.75" thickBot="1" x14ac:dyDescent="0.3">
      <c r="A19" s="337" t="s">
        <v>111</v>
      </c>
      <c r="B19" s="338">
        <f>SUM(B6:B8)</f>
        <v>90</v>
      </c>
      <c r="C19" s="51">
        <v>0</v>
      </c>
      <c r="D19" s="55" t="e">
        <v>#DIV/0!</v>
      </c>
      <c r="E19" s="51">
        <v>18</v>
      </c>
      <c r="F19" s="51">
        <v>389</v>
      </c>
      <c r="G19" s="51">
        <v>548</v>
      </c>
      <c r="H19" s="51">
        <v>34</v>
      </c>
      <c r="I19" s="51">
        <v>34</v>
      </c>
      <c r="J19" s="51">
        <v>2</v>
      </c>
      <c r="K19" s="51">
        <v>42</v>
      </c>
      <c r="L19" s="84">
        <v>35</v>
      </c>
      <c r="M19" s="55">
        <v>0.71</v>
      </c>
      <c r="N19" s="56">
        <v>0.5</v>
      </c>
      <c r="O19" s="56">
        <v>4.7</v>
      </c>
      <c r="P19" s="56">
        <v>1.9</v>
      </c>
      <c r="Q19" s="55">
        <v>5.8999999999999997E-2</v>
      </c>
      <c r="R19" s="56">
        <v>0.4</v>
      </c>
      <c r="S19" s="51">
        <v>3</v>
      </c>
      <c r="T19" s="152">
        <v>7.3170731707317069E-2</v>
      </c>
    </row>
    <row r="20" spans="1:20" ht="15.75" thickBot="1" x14ac:dyDescent="0.3">
      <c r="A20" s="337" t="s">
        <v>112</v>
      </c>
      <c r="B20" s="338">
        <v>91</v>
      </c>
      <c r="C20" s="51">
        <v>0</v>
      </c>
      <c r="D20" s="55" t="e">
        <v>#DIV/0!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0</v>
      </c>
      <c r="T20" s="152" t="e">
        <v>#DIV/0!</v>
      </c>
    </row>
    <row r="21" spans="1:20" ht="15.75" thickBot="1" x14ac:dyDescent="0.3">
      <c r="A21" s="337" t="s">
        <v>113</v>
      </c>
      <c r="B21" s="338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#DIV/0!</v>
      </c>
    </row>
    <row r="22" spans="1:20" ht="15.75" thickBot="1" x14ac:dyDescent="0.3">
      <c r="A22" s="337" t="s">
        <v>114</v>
      </c>
      <c r="B22" s="338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 x14ac:dyDescent="0.25">
      <c r="A23" s="377" t="s">
        <v>72</v>
      </c>
      <c r="B23" s="378"/>
      <c r="C23" s="378"/>
      <c r="D23" s="378"/>
      <c r="E23" s="378"/>
      <c r="F23" s="378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Usuario</cp:lastModifiedBy>
  <cp:lastPrinted>2020-02-06T16:13:17Z</cp:lastPrinted>
  <dcterms:created xsi:type="dcterms:W3CDTF">2014-07-26T14:55:06Z</dcterms:created>
  <dcterms:modified xsi:type="dcterms:W3CDTF">2021-02-06T04:16:15Z</dcterms:modified>
</cp:coreProperties>
</file>