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6" i="3"/>
  <c r="B175" i="3"/>
  <c r="B153" i="3"/>
  <c r="B152" i="3"/>
  <c r="B130" i="3"/>
  <c r="B129" i="3"/>
  <c r="B110" i="3"/>
  <c r="B109" i="3"/>
  <c r="B87" i="3"/>
  <c r="B86" i="3"/>
  <c r="B64" i="3"/>
  <c r="B63" i="3"/>
  <c r="B41" i="3"/>
  <c r="B40" i="3"/>
  <c r="B18" i="3"/>
  <c r="B17" i="3"/>
  <c r="B153" i="2"/>
  <c r="B152" i="2"/>
  <c r="B129" i="2"/>
  <c r="B128" i="2"/>
  <c r="B107" i="2"/>
  <c r="B106" i="2"/>
  <c r="B84" i="2"/>
  <c r="B83" i="2"/>
  <c r="B62" i="2"/>
  <c r="B61" i="2"/>
  <c r="B39" i="2"/>
  <c r="B38" i="2"/>
  <c r="B18" i="2"/>
  <c r="B17" i="2"/>
  <c r="D92" i="1"/>
  <c r="D91" i="1"/>
  <c r="D66" i="1"/>
  <c r="D65" i="1"/>
  <c r="A135" i="2" l="1"/>
  <c r="W11" i="5" l="1"/>
  <c r="W91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24" i="6" l="1"/>
  <c r="A70" i="5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<sst xmlns="http://schemas.openxmlformats.org/spreadsheetml/2006/main" count="1844" uniqueCount="129">
  <si>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</si>
  <si>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</si>
  <si>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</si>
  <si>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</si>
  <si>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</si>
  <si>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</si>
  <si>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</si>
  <si>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</si>
  <si>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</si>
  <si>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</si>
  <si>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</si>
  <si>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</si>
  <si>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</si>
  <si>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</si>
  <si>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</si>
  <si>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</si>
  <si>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</si>
  <si>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</si>
  <si>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</si>
  <si>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</si>
  <si>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</si>
  <si>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</si>
  <si>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</si>
  <si>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</si>
  <si>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</si>
  <si>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</si>
  <si>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</si>
  <si>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</si>
  <si>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</si>
  <si>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</si>
  <si>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</si>
  <si>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</si>
  <si>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</si>
  <si>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</si>
  <si>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</si>
  <si>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</si>
  <si>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</si>
  <si>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</si>
  <si>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</si>
  <si>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</si>
  <si>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</si>
  <si>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</si>
  <si>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</si>
  <si>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</si>
  <si>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</si>
  <si>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</si>
  <si>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</si>
  <si>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</si>
  <si>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</si>
  <si>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</si>
  <si>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</si>
  <si>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</si>
  <si>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</si>
  <si>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</si>
  <si>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</si>
  <si>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</si>
  <si>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</si>
  <si>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</si>
  <si>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</si>
  <si>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</si>
  <si>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</si>
  <si>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</si>
  <si>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</si>
  <si>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</si>
  <si>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</si>
  <si>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</si>
  <si>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</si>
  <si>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</si>
  <si>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</si>
  <si>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</si>
  <si>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</si>
  <si>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</si>
  <si>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</si>
  <si>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</si>
  <si>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</si>
  <si>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</si>
  <si>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</si>
  <si>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</si>
  <si>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</si>
  <si>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</si>
  <si>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</si>
  <si>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</si>
  <si>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</si>
  <si>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</si>
  <si>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</si>
  <si>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</si>
  <si>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</si>
  <si>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</si>
  <si>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</si>
  <si>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</si>
  <si>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</si>
  <si>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</si>
  <si>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</si>
  <si>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</si>
  <si>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</si>
  <si>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</si>
  <si>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</si>
  <si>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</si>
  <si>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</si>
  <si>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</si>
  <si>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</si>
  <si>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</si>
  <si>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</si>
  <si>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</si>
  <si>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</si>
  <si>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</si>
  <si>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</si>
  <si>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</si>
  <si>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</si>
  <si>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</si>
  <si>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</si>
  <si>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</si>
  <si>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</si>
  <si>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</si>
  <si>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</si>
  <si>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</si>
  <si>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</si>
  <si>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</si>
  <si>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</si>
  <si>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</si>
  <si>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</si>
  <si>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</si>
  <si>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</si>
  <si>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</si>
  <si>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</si>
  <si>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PISO  2º B  :  COVID</t>
  </si>
  <si>
    <t>AÑO: 2022</t>
  </si>
  <si>
    <t xml:space="preserve"> SERVICIO DE PEDIATRIA </t>
  </si>
  <si>
    <t>PISO 3º A  :  Servicio de Neonatología UCI- NEONATOLOGIA HOSPITALIZACION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</si>
</sst>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392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" fontId="7" fillId="22" borderId="2" xfId="0" applyNumberFormat="1" applyFont="1" applyFill="1" applyBorder="1" applyAlignment="1" applyProtection="1">
      <alignment horizontal="center" vertical="center" wrapText="1"/>
    </xf>
    <xf numFmtId="165" fontId="16" fillId="22" borderId="2" xfId="0" applyNumberFormat="1" applyFont="1" applyFill="1" applyBorder="1" applyAlignment="1" applyProtection="1">
      <alignment horizontal="center" vertical="center" wrapText="1"/>
    </xf>
    <xf numFmtId="164" fontId="16" fillId="2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abSelected="1" topLeftCell="A73" workbookViewId="0">
      <selection activeCell="G84" sqref="G84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72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48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46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52</v>
      </c>
      <c r="D5" s="18">
        <v>31</v>
      </c>
      <c r="E5" s="18" t="e">
        <v>#REF!</v>
      </c>
      <c r="F5" s="19" t="e">
        <v>#REF!</v>
      </c>
      <c r="G5" s="322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53</v>
      </c>
      <c r="D6" s="24">
        <v>29</v>
      </c>
      <c r="E6" s="24"/>
      <c r="F6" s="25"/>
      <c r="G6" s="322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54</v>
      </c>
      <c r="D7" s="24">
        <v>31</v>
      </c>
      <c r="E7" s="24"/>
      <c r="F7" s="25"/>
      <c r="G7" s="322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55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56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57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58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59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60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61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62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63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64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65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66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67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68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49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48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6" t="s">
        <v>11</v>
      </c>
      <c r="N26" s="17" t="s">
        <v>12</v>
      </c>
      <c r="O26" s="16" t="s">
        <v>13</v>
      </c>
      <c r="P26" s="16" t="s">
        <v>14</v>
      </c>
      <c r="Q26" s="16" t="s">
        <v>46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52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20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53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20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54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20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55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20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56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20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57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20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58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20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21" t="s">
        <v>59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20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21" t="s">
        <v>60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20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61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20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62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20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63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20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64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5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65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66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67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68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2" t="s">
        <v>75</v>
      </c>
      <c r="D47" s="352"/>
      <c r="E47" s="352"/>
      <c r="F47" s="352"/>
      <c r="G47" s="352"/>
      <c r="H47" s="352"/>
      <c r="I47" s="352"/>
    </row>
    <row r="48" spans="3:20" ht="23.25" customHeight="1" x14ac:dyDescent="0.25">
      <c r="C48" s="352" t="s">
        <v>0</v>
      </c>
      <c r="D48" s="352"/>
      <c r="E48" s="352"/>
      <c r="F48" s="352"/>
      <c r="G48" s="352"/>
      <c r="H48" s="352"/>
      <c r="I48" s="352"/>
    </row>
    <row r="49" spans="3:20" x14ac:dyDescent="0.25">
      <c r="C49" s="352" t="s">
        <v>126</v>
      </c>
      <c r="D49" s="352"/>
      <c r="E49" s="352"/>
      <c r="F49" s="352"/>
      <c r="G49" s="352"/>
      <c r="H49" s="352"/>
      <c r="I49" s="352"/>
    </row>
    <row r="50" spans="3:20" x14ac:dyDescent="0.25">
      <c r="C50" s="352"/>
      <c r="D50" s="352"/>
      <c r="E50" s="352"/>
      <c r="F50" s="352"/>
      <c r="G50" s="352"/>
      <c r="H50" s="352"/>
      <c r="I50" s="352"/>
    </row>
    <row r="51" spans="3:20" ht="15.75" thickBot="1" x14ac:dyDescent="0.3">
      <c r="C51" s="352"/>
      <c r="D51" s="352"/>
      <c r="E51" s="352"/>
      <c r="F51" s="352"/>
      <c r="G51" s="352"/>
      <c r="H51" s="352"/>
      <c r="I51" s="352"/>
    </row>
    <row r="52" spans="3:20" ht="54.75" thickBot="1" x14ac:dyDescent="0.3">
      <c r="C52" s="345" t="s">
        <v>1</v>
      </c>
      <c r="D52" s="346" t="s">
        <v>2</v>
      </c>
      <c r="E52" s="346" t="s">
        <v>3</v>
      </c>
      <c r="F52" s="347" t="s">
        <v>4</v>
      </c>
      <c r="G52" s="348" t="s">
        <v>5</v>
      </c>
      <c r="H52" s="349" t="s">
        <v>6</v>
      </c>
      <c r="I52" s="349" t="s">
        <v>7</v>
      </c>
      <c r="J52" s="349" t="s">
        <v>8</v>
      </c>
      <c r="K52" s="348" t="s">
        <v>9</v>
      </c>
      <c r="L52" s="349" t="s">
        <v>10</v>
      </c>
      <c r="M52" s="176" t="s">
        <v>11</v>
      </c>
      <c r="N52" s="350" t="s">
        <v>12</v>
      </c>
      <c r="O52" s="176" t="s">
        <v>13</v>
      </c>
      <c r="P52" s="176" t="s">
        <v>14</v>
      </c>
      <c r="Q52" s="176" t="s">
        <v>46</v>
      </c>
      <c r="R52" s="350" t="s">
        <v>15</v>
      </c>
    </row>
    <row r="53" spans="3:20" ht="15.75" thickBot="1" x14ac:dyDescent="0.3">
      <c r="C53" s="353" t="s">
        <v>98</v>
      </c>
      <c r="D53" s="351">
        <v>31</v>
      </c>
      <c r="E53" s="358">
        <v>31</v>
      </c>
      <c r="F53" s="358">
        <v>1</v>
      </c>
      <c r="G53" s="375">
        <v>398</v>
      </c>
      <c r="H53" s="375">
        <v>10402</v>
      </c>
      <c r="I53" s="375">
        <v>12343</v>
      </c>
      <c r="J53" s="375">
        <v>1076</v>
      </c>
      <c r="K53" s="375">
        <v>54</v>
      </c>
      <c r="L53" s="375">
        <v>945</v>
      </c>
      <c r="M53" s="376">
        <v>0.84299999999999997</v>
      </c>
      <c r="N53" s="377">
        <v>30.5</v>
      </c>
      <c r="O53" s="378">
        <v>1.8</v>
      </c>
      <c r="P53" s="378">
        <v>2.7</v>
      </c>
      <c r="Q53" s="379">
        <v>0.05</v>
      </c>
      <c r="R53" s="378">
        <v>34.700000000000003</v>
      </c>
      <c r="S53">
        <v>6</v>
      </c>
      <c r="T53">
        <v>4.1695621959694229E-3</v>
      </c>
    </row>
    <row r="54" spans="3:20" ht="15.75" thickBot="1" x14ac:dyDescent="0.3">
      <c r="C54" s="353" t="s">
        <v>99</v>
      </c>
      <c r="D54" s="351">
        <v>28</v>
      </c>
      <c r="E54" s="358">
        <v>31</v>
      </c>
      <c r="F54" s="358">
        <v>0.90322580645161288</v>
      </c>
      <c r="G54" s="375">
        <v>396</v>
      </c>
      <c r="H54" s="375">
        <v>10288</v>
      </c>
      <c r="I54" s="375">
        <v>11082</v>
      </c>
      <c r="J54" s="375">
        <v>1058</v>
      </c>
      <c r="K54" s="375">
        <v>46</v>
      </c>
      <c r="L54" s="375">
        <v>977</v>
      </c>
      <c r="M54" s="376">
        <v>0.92800000000000005</v>
      </c>
      <c r="N54" s="377">
        <v>34.9</v>
      </c>
      <c r="O54" s="378">
        <v>0.8</v>
      </c>
      <c r="P54" s="378">
        <v>2.7</v>
      </c>
      <c r="Q54" s="379">
        <v>4.2999999999999997E-2</v>
      </c>
      <c r="R54" s="378">
        <v>37.799999999999997</v>
      </c>
    </row>
    <row r="55" spans="3:20" ht="15.75" thickBot="1" x14ac:dyDescent="0.3">
      <c r="C55" s="353" t="s">
        <v>100</v>
      </c>
      <c r="D55" s="351">
        <v>31</v>
      </c>
      <c r="E55" s="358">
        <v>31</v>
      </c>
      <c r="F55" s="358">
        <v>1</v>
      </c>
      <c r="G55" s="375">
        <v>419</v>
      </c>
      <c r="H55" s="375">
        <v>11977</v>
      </c>
      <c r="I55" s="375">
        <v>12983</v>
      </c>
      <c r="J55" s="375">
        <v>1248</v>
      </c>
      <c r="K55" s="375">
        <v>37</v>
      </c>
      <c r="L55" s="375">
        <v>1101</v>
      </c>
      <c r="M55" s="376">
        <v>0.92300000000000004</v>
      </c>
      <c r="N55" s="377">
        <v>35.5</v>
      </c>
      <c r="O55" s="378">
        <v>0.8</v>
      </c>
      <c r="P55" s="378">
        <v>3</v>
      </c>
      <c r="Q55" s="379">
        <v>0.03</v>
      </c>
      <c r="R55" s="378">
        <v>40.299999999999997</v>
      </c>
    </row>
    <row r="56" spans="3:20" ht="15.75" thickBot="1" x14ac:dyDescent="0.3">
      <c r="C56" s="353" t="s">
        <v>101</v>
      </c>
      <c r="D56" s="355">
        <v>30</v>
      </c>
      <c r="E56" s="358">
        <v>31</v>
      </c>
      <c r="F56" s="358">
        <v>0.967741935483871</v>
      </c>
      <c r="G56" s="375">
        <v>429</v>
      </c>
      <c r="H56" s="375">
        <v>11559</v>
      </c>
      <c r="I56" s="375">
        <v>12884</v>
      </c>
      <c r="J56" s="375">
        <v>1161</v>
      </c>
      <c r="K56" s="375">
        <v>40</v>
      </c>
      <c r="L56" s="375">
        <v>1036</v>
      </c>
      <c r="M56" s="376">
        <v>0.89700000000000002</v>
      </c>
      <c r="N56" s="377">
        <v>34.5</v>
      </c>
      <c r="O56" s="378">
        <v>1.1000000000000001</v>
      </c>
      <c r="P56" s="378">
        <v>2.7</v>
      </c>
      <c r="Q56" s="379">
        <v>3.4000000000000002E-2</v>
      </c>
      <c r="R56" s="378">
        <v>38.700000000000003</v>
      </c>
    </row>
    <row r="57" spans="3:20" ht="15.75" thickBot="1" x14ac:dyDescent="0.3">
      <c r="C57" s="353" t="s">
        <v>102</v>
      </c>
      <c r="D57" s="351">
        <v>31</v>
      </c>
      <c r="E57" s="358">
        <v>31</v>
      </c>
      <c r="F57" s="358">
        <v>1</v>
      </c>
      <c r="G57" s="375">
        <v>422</v>
      </c>
      <c r="H57" s="375">
        <v>11728</v>
      </c>
      <c r="I57" s="375">
        <v>13396</v>
      </c>
      <c r="J57" s="375">
        <v>1274</v>
      </c>
      <c r="K57" s="375">
        <v>55</v>
      </c>
      <c r="L57" s="375">
        <v>1138</v>
      </c>
      <c r="M57" s="376">
        <v>0.875</v>
      </c>
      <c r="N57" s="377">
        <v>36.700000000000003</v>
      </c>
      <c r="O57" s="378">
        <v>1.3</v>
      </c>
      <c r="P57" s="378">
        <v>3</v>
      </c>
      <c r="Q57" s="379">
        <v>4.2999999999999997E-2</v>
      </c>
      <c r="R57" s="378">
        <v>41.1</v>
      </c>
    </row>
    <row r="58" spans="3:20" ht="15.75" thickBot="1" x14ac:dyDescent="0.3">
      <c r="C58" s="353" t="s">
        <v>103</v>
      </c>
      <c r="D58" s="351">
        <v>30</v>
      </c>
      <c r="E58" s="358">
        <v>31</v>
      </c>
      <c r="F58" s="358">
        <v>0.967741935483871</v>
      </c>
      <c r="G58" s="375">
        <v>444</v>
      </c>
      <c r="H58" s="375">
        <v>11400</v>
      </c>
      <c r="I58" s="375">
        <v>13308</v>
      </c>
      <c r="J58" s="375">
        <v>1177</v>
      </c>
      <c r="K58" s="375">
        <v>46</v>
      </c>
      <c r="L58" s="375">
        <v>1111</v>
      </c>
      <c r="M58" s="376">
        <v>0.85699999999999998</v>
      </c>
      <c r="N58" s="377">
        <v>37</v>
      </c>
      <c r="O58" s="378">
        <v>1.6</v>
      </c>
      <c r="P58" s="378">
        <v>2.7</v>
      </c>
      <c r="Q58" s="379">
        <v>3.9E-2</v>
      </c>
      <c r="R58" s="378">
        <v>39.200000000000003</v>
      </c>
    </row>
    <row r="59" spans="3:20" ht="15.75" thickBot="1" x14ac:dyDescent="0.3">
      <c r="C59" s="353" t="s">
        <v>104</v>
      </c>
      <c r="D59" s="351">
        <v>31</v>
      </c>
      <c r="E59" s="358">
        <v>31</v>
      </c>
      <c r="F59" s="358">
        <v>1</v>
      </c>
      <c r="G59" s="375"/>
      <c r="H59" s="375"/>
      <c r="I59" s="375"/>
      <c r="J59" s="375"/>
      <c r="K59" s="375"/>
      <c r="L59" s="375"/>
      <c r="M59" s="376"/>
      <c r="N59" s="377"/>
      <c r="O59" s="378"/>
      <c r="P59" s="378"/>
      <c r="Q59" s="379"/>
      <c r="R59" s="378"/>
    </row>
    <row r="60" spans="3:20" ht="15.75" thickBot="1" x14ac:dyDescent="0.3">
      <c r="C60" s="353" t="s">
        <v>105</v>
      </c>
      <c r="D60" s="351">
        <v>31</v>
      </c>
      <c r="E60" s="358">
        <v>31</v>
      </c>
      <c r="F60" s="358">
        <v>1</v>
      </c>
      <c r="G60" s="375"/>
      <c r="H60" s="375"/>
      <c r="I60" s="375"/>
      <c r="J60" s="375"/>
      <c r="K60" s="375"/>
      <c r="L60" s="375"/>
      <c r="M60" s="376"/>
      <c r="N60" s="377"/>
      <c r="O60" s="378"/>
      <c r="P60" s="378"/>
      <c r="Q60" s="379"/>
      <c r="R60" s="378"/>
    </row>
    <row r="61" spans="3:20" ht="15.75" thickBot="1" x14ac:dyDescent="0.3">
      <c r="C61" s="353" t="s">
        <v>106</v>
      </c>
      <c r="D61" s="351">
        <v>30</v>
      </c>
      <c r="E61" s="358">
        <v>31</v>
      </c>
      <c r="F61" s="358">
        <v>0.967741935483871</v>
      </c>
      <c r="G61" s="375"/>
      <c r="H61" s="375"/>
      <c r="I61" s="375"/>
      <c r="J61" s="375"/>
      <c r="K61" s="375"/>
      <c r="L61" s="375"/>
      <c r="M61" s="376"/>
      <c r="N61" s="377"/>
      <c r="O61" s="378"/>
      <c r="P61" s="378"/>
      <c r="Q61" s="379"/>
      <c r="R61" s="378"/>
    </row>
    <row r="62" spans="3:20" ht="15.75" thickBot="1" x14ac:dyDescent="0.3">
      <c r="C62" s="353" t="s">
        <v>107</v>
      </c>
      <c r="D62" s="351">
        <v>31</v>
      </c>
      <c r="E62" s="358">
        <v>31</v>
      </c>
      <c r="F62" s="358">
        <v>1</v>
      </c>
      <c r="G62" s="375"/>
      <c r="H62" s="375"/>
      <c r="I62" s="375"/>
      <c r="J62" s="375"/>
      <c r="K62" s="375"/>
      <c r="L62" s="375"/>
      <c r="M62" s="376"/>
      <c r="N62" s="377"/>
      <c r="O62" s="378"/>
      <c r="P62" s="378"/>
      <c r="Q62" s="379"/>
      <c r="R62" s="378"/>
    </row>
    <row r="63" spans="3:20" ht="15.75" thickBot="1" x14ac:dyDescent="0.3">
      <c r="C63" s="353" t="s">
        <v>108</v>
      </c>
      <c r="D63" s="351">
        <v>30</v>
      </c>
      <c r="E63" s="358">
        <v>31</v>
      </c>
      <c r="F63" s="358">
        <v>0.967741935483871</v>
      </c>
      <c r="G63" s="380"/>
      <c r="H63" s="375"/>
      <c r="I63" s="375"/>
      <c r="J63" s="375"/>
      <c r="K63" s="375"/>
      <c r="L63" s="375"/>
      <c r="M63" s="376"/>
      <c r="N63" s="377"/>
      <c r="O63" s="378"/>
      <c r="P63" s="378"/>
      <c r="Q63" s="379"/>
      <c r="R63" s="378"/>
    </row>
    <row r="64" spans="3:20" ht="15.75" thickBot="1" x14ac:dyDescent="0.3">
      <c r="C64" s="353" t="s">
        <v>109</v>
      </c>
      <c r="D64" s="357">
        <v>31</v>
      </c>
      <c r="E64" s="358">
        <v>31</v>
      </c>
      <c r="F64" s="358">
        <v>1</v>
      </c>
      <c r="G64" s="380"/>
      <c r="H64" s="375"/>
      <c r="I64" s="375"/>
      <c r="J64" s="375"/>
      <c r="K64" s="375"/>
      <c r="L64" s="375"/>
      <c r="M64" s="376"/>
      <c r="N64" s="377"/>
      <c r="O64" s="378"/>
      <c r="P64" s="378"/>
      <c r="Q64" s="379"/>
      <c r="R64" s="378"/>
    </row>
    <row r="65" spans="3:21" ht="15.75" thickBot="1" x14ac:dyDescent="0.3">
      <c r="C65" s="337" t="s">
        <v>114</v>
      </c>
      <c r="D65" s="338">
        <f>SUM(D53:D64)</f>
        <v>365</v>
      </c>
      <c r="E65" s="358">
        <v>372</v>
      </c>
      <c r="F65" s="358">
        <v>0.98118279569892475</v>
      </c>
      <c r="G65" s="381">
        <v>418</v>
      </c>
      <c r="H65" s="382">
        <v>67354</v>
      </c>
      <c r="I65" s="382">
        <v>75996</v>
      </c>
      <c r="J65" s="382">
        <v>6994</v>
      </c>
      <c r="K65" s="382">
        <v>278</v>
      </c>
      <c r="L65" s="383">
        <v>6308</v>
      </c>
      <c r="M65" s="384">
        <v>0.88600000000000001</v>
      </c>
      <c r="N65" s="385">
        <v>17.3</v>
      </c>
      <c r="O65" s="385">
        <v>1.2</v>
      </c>
      <c r="P65" s="385">
        <v>2.8</v>
      </c>
      <c r="Q65" s="386">
        <v>0.04</v>
      </c>
      <c r="R65" s="385">
        <v>19.2</v>
      </c>
      <c r="S65">
        <v>6</v>
      </c>
      <c r="T65">
        <v>4.1695621959694229E-3</v>
      </c>
    </row>
    <row r="66" spans="3:21" ht="15.75" thickBot="1" x14ac:dyDescent="0.3">
      <c r="C66" s="337" t="s">
        <v>110</v>
      </c>
      <c r="D66" s="338">
        <f>SUM(D53:D55)</f>
        <v>90</v>
      </c>
      <c r="E66" s="358">
        <v>93</v>
      </c>
      <c r="F66" s="358">
        <v>0.967741935483871</v>
      </c>
      <c r="G66" s="381">
        <v>404.33333333333331</v>
      </c>
      <c r="H66" s="382">
        <v>32667</v>
      </c>
      <c r="I66" s="382">
        <v>36408</v>
      </c>
      <c r="J66" s="382">
        <v>3382</v>
      </c>
      <c r="K66" s="382">
        <v>137</v>
      </c>
      <c r="L66" s="382">
        <v>3023</v>
      </c>
      <c r="M66" s="386">
        <v>0.89700000000000002</v>
      </c>
      <c r="N66" s="385">
        <v>33.6</v>
      </c>
      <c r="O66" s="385">
        <v>1.1000000000000001</v>
      </c>
      <c r="P66" s="385">
        <v>2.8</v>
      </c>
      <c r="Q66" s="386">
        <v>4.1000000000000002E-2</v>
      </c>
      <c r="R66" s="385">
        <v>37.6</v>
      </c>
      <c r="S66">
        <v>6</v>
      </c>
      <c r="T66">
        <v>4.1695621959694229E-3</v>
      </c>
    </row>
    <row r="67" spans="3:21" ht="15.75" thickBot="1" x14ac:dyDescent="0.3">
      <c r="C67" s="337" t="s">
        <v>111</v>
      </c>
      <c r="D67" s="338">
        <v>91</v>
      </c>
      <c r="E67" s="358">
        <v>93</v>
      </c>
      <c r="F67" s="358">
        <v>0.978494623655914</v>
      </c>
      <c r="G67" s="381">
        <v>431.66666666666669</v>
      </c>
      <c r="H67" s="382">
        <v>34687</v>
      </c>
      <c r="I67" s="382">
        <v>39588</v>
      </c>
      <c r="J67" s="382">
        <v>3612</v>
      </c>
      <c r="K67" s="382">
        <v>141</v>
      </c>
      <c r="L67" s="382">
        <v>3285</v>
      </c>
      <c r="M67" s="386">
        <v>0.876</v>
      </c>
      <c r="N67" s="385">
        <v>36.1</v>
      </c>
      <c r="O67" s="385">
        <v>1.4</v>
      </c>
      <c r="P67" s="385">
        <v>2.8</v>
      </c>
      <c r="Q67" s="386">
        <v>3.9E-2</v>
      </c>
      <c r="R67" s="385">
        <v>39.700000000000003</v>
      </c>
      <c r="S67">
        <v>0</v>
      </c>
      <c r="T67" t="e">
        <v>#DIV/0!</v>
      </c>
    </row>
    <row r="68" spans="3:21" ht="15.75" thickBot="1" x14ac:dyDescent="0.3">
      <c r="C68" s="337" t="s">
        <v>112</v>
      </c>
      <c r="D68" s="338">
        <v>92</v>
      </c>
      <c r="E68" s="358">
        <v>93</v>
      </c>
      <c r="F68" s="358">
        <v>0.989247311827957</v>
      </c>
      <c r="G68" s="381">
        <v>0</v>
      </c>
      <c r="H68" s="382">
        <v>0</v>
      </c>
      <c r="I68" s="382">
        <v>0</v>
      </c>
      <c r="J68" s="382">
        <v>0</v>
      </c>
      <c r="K68" s="382">
        <v>0</v>
      </c>
      <c r="L68" s="382">
        <v>0</v>
      </c>
      <c r="M68" s="386" t="s">
        <v>18</v>
      </c>
      <c r="N68" s="385" t="s">
        <v>18</v>
      </c>
      <c r="O68" s="385" t="s">
        <v>18</v>
      </c>
      <c r="P68" s="385" t="s">
        <v>18</v>
      </c>
      <c r="Q68" s="386" t="s">
        <v>18</v>
      </c>
      <c r="R68" s="385" t="s">
        <v>18</v>
      </c>
      <c r="S68">
        <v>0</v>
      </c>
      <c r="T68" t="e">
        <v>#DIV/0!</v>
      </c>
    </row>
    <row r="69" spans="3:21" ht="15.75" thickBot="1" x14ac:dyDescent="0.3">
      <c r="C69" s="337" t="s">
        <v>113</v>
      </c>
      <c r="D69" s="338">
        <v>92</v>
      </c>
      <c r="E69" s="358">
        <v>93</v>
      </c>
      <c r="F69" s="358">
        <v>0.989247311827957</v>
      </c>
      <c r="G69" s="381">
        <v>0</v>
      </c>
      <c r="H69" s="382">
        <v>0</v>
      </c>
      <c r="I69" s="382">
        <v>0</v>
      </c>
      <c r="J69" s="382">
        <v>0</v>
      </c>
      <c r="K69" s="382">
        <v>0</v>
      </c>
      <c r="L69" s="382">
        <v>0</v>
      </c>
      <c r="M69" s="386" t="s">
        <v>18</v>
      </c>
      <c r="N69" s="385" t="s">
        <v>18</v>
      </c>
      <c r="O69" s="385" t="s">
        <v>18</v>
      </c>
      <c r="P69" s="385" t="s">
        <v>18</v>
      </c>
      <c r="Q69" s="386" t="s">
        <v>18</v>
      </c>
      <c r="R69" s="385" t="s">
        <v>18</v>
      </c>
      <c r="S69">
        <v>0</v>
      </c>
      <c r="T69" t="e">
        <v>#DIV/0!</v>
      </c>
    </row>
    <row r="70" spans="3:21" ht="28.5" customHeight="1" x14ac:dyDescent="0.25">
      <c r="C70" s="390" t="s">
        <v>71</v>
      </c>
      <c r="D70" s="390"/>
      <c r="E70" s="390"/>
      <c r="F70" s="390"/>
      <c r="G70" s="390"/>
      <c r="H70" s="390"/>
      <c r="I70" s="359"/>
      <c r="J70" s="360"/>
      <c r="K70" s="360"/>
      <c r="L70" s="360"/>
      <c r="M70" s="96"/>
      <c r="N70" s="361"/>
      <c r="O70" s="360"/>
      <c r="P70" s="360"/>
      <c r="Q70" s="96"/>
      <c r="R70" s="361"/>
    </row>
    <row r="71" spans="3:21" ht="20.25" customHeight="1" x14ac:dyDescent="0.25">
      <c r="C71" s="362" t="s">
        <v>77</v>
      </c>
      <c r="D71" s="362" t="s">
        <v>78</v>
      </c>
      <c r="E71" s="362"/>
      <c r="F71" s="362"/>
      <c r="G71" s="362"/>
      <c r="H71" s="362"/>
      <c r="I71" s="362"/>
      <c r="J71" s="363"/>
      <c r="K71" s="364"/>
      <c r="L71" s="364"/>
      <c r="M71" s="364"/>
      <c r="N71" s="364"/>
      <c r="O71" s="364"/>
      <c r="P71" s="364"/>
      <c r="Q71" s="364"/>
      <c r="R71" s="364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7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76</v>
      </c>
      <c r="D74" s="1"/>
      <c r="E74" s="1"/>
      <c r="F74" s="2"/>
      <c r="G74" s="3"/>
      <c r="H74" s="1"/>
      <c r="I74" s="1"/>
      <c r="J74" s="1"/>
      <c r="K74" s="41"/>
      <c r="L74" s="317"/>
      <c r="M74" s="41"/>
      <c r="N74" s="75"/>
      <c r="O74" s="41"/>
      <c r="P74" s="41"/>
      <c r="Q74" s="41"/>
      <c r="R74" s="75"/>
      <c r="S74" s="75"/>
    </row>
    <row r="75" spans="3:21" x14ac:dyDescent="0.25">
      <c r="C75" s="352" t="s">
        <v>118</v>
      </c>
      <c r="D75" s="174"/>
      <c r="E75" s="174"/>
      <c r="F75" s="318"/>
      <c r="G75" s="319"/>
      <c r="H75" s="174"/>
      <c r="I75" s="174"/>
      <c r="J75" s="174"/>
      <c r="K75" s="45"/>
      <c r="L75" s="317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7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46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52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20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3" t="s">
        <v>98</v>
      </c>
      <c r="D79" s="351">
        <v>31</v>
      </c>
      <c r="E79" s="18">
        <v>31</v>
      </c>
      <c r="F79" s="19">
        <v>1</v>
      </c>
      <c r="G79" s="18">
        <v>351</v>
      </c>
      <c r="H79" s="18">
        <v>9187</v>
      </c>
      <c r="I79" s="18">
        <v>10911</v>
      </c>
      <c r="J79" s="18">
        <v>1005</v>
      </c>
      <c r="K79" s="18">
        <v>44</v>
      </c>
      <c r="L79" s="18">
        <v>891</v>
      </c>
      <c r="M79" s="320">
        <v>0.84199999999999997</v>
      </c>
      <c r="N79" s="40">
        <v>28.7</v>
      </c>
      <c r="O79" s="22">
        <v>1.7</v>
      </c>
      <c r="P79" s="22">
        <v>2.9</v>
      </c>
      <c r="Q79" s="21">
        <v>4.3999999999999997E-2</v>
      </c>
      <c r="R79" s="22">
        <v>32.4</v>
      </c>
      <c r="S79" s="18">
        <v>3</v>
      </c>
      <c r="T79" s="21">
        <v>2.2883295194508009E-3</v>
      </c>
      <c r="U79" s="371"/>
    </row>
    <row r="80" spans="3:21" ht="15.75" thickBot="1" x14ac:dyDescent="0.3">
      <c r="C80" s="353" t="s">
        <v>99</v>
      </c>
      <c r="D80" s="351">
        <v>28</v>
      </c>
      <c r="E80" s="18">
        <v>31</v>
      </c>
      <c r="F80" s="19">
        <v>0.90322580645161288</v>
      </c>
      <c r="G80" s="18">
        <v>349</v>
      </c>
      <c r="H80" s="18">
        <v>9014</v>
      </c>
      <c r="I80" s="18">
        <v>9777</v>
      </c>
      <c r="J80" s="18">
        <v>980</v>
      </c>
      <c r="K80" s="18">
        <v>41</v>
      </c>
      <c r="L80" s="18">
        <v>932</v>
      </c>
      <c r="M80" s="320">
        <v>0.92200000000000004</v>
      </c>
      <c r="N80" s="40">
        <v>33.299999999999997</v>
      </c>
      <c r="O80" s="22">
        <v>0.8</v>
      </c>
      <c r="P80" s="22">
        <v>2.8</v>
      </c>
      <c r="Q80" s="21">
        <v>4.2000000000000003E-2</v>
      </c>
      <c r="R80" s="22">
        <v>35</v>
      </c>
      <c r="S80" s="18"/>
      <c r="T80" s="21"/>
    </row>
    <row r="81" spans="3:20" ht="15.75" thickBot="1" x14ac:dyDescent="0.3">
      <c r="C81" s="353" t="s">
        <v>100</v>
      </c>
      <c r="D81" s="351">
        <v>31</v>
      </c>
      <c r="E81" s="18">
        <v>31</v>
      </c>
      <c r="F81" s="19">
        <v>1</v>
      </c>
      <c r="G81" s="18">
        <v>375</v>
      </c>
      <c r="H81" s="18">
        <v>10693</v>
      </c>
      <c r="I81" s="18">
        <v>11619</v>
      </c>
      <c r="J81" s="18">
        <v>1159</v>
      </c>
      <c r="K81" s="18">
        <v>29</v>
      </c>
      <c r="L81" s="18">
        <v>1060</v>
      </c>
      <c r="M81" s="320">
        <v>0.92</v>
      </c>
      <c r="N81" s="40">
        <v>34.200000000000003</v>
      </c>
      <c r="O81" s="22">
        <v>0.8</v>
      </c>
      <c r="P81" s="22">
        <v>3.1</v>
      </c>
      <c r="Q81" s="21">
        <v>2.5000000000000001E-2</v>
      </c>
      <c r="R81" s="22">
        <v>37.4</v>
      </c>
      <c r="S81" s="20"/>
      <c r="T81" s="21"/>
    </row>
    <row r="82" spans="3:20" ht="15.75" thickBot="1" x14ac:dyDescent="0.3">
      <c r="C82" s="353" t="s">
        <v>101</v>
      </c>
      <c r="D82" s="355">
        <v>30</v>
      </c>
      <c r="E82" s="61">
        <v>31</v>
      </c>
      <c r="F82" s="62">
        <v>0.967741935483871</v>
      </c>
      <c r="G82" s="18">
        <v>384</v>
      </c>
      <c r="H82" s="18">
        <v>10550</v>
      </c>
      <c r="I82" s="18">
        <v>11549</v>
      </c>
      <c r="J82" s="18">
        <v>1098</v>
      </c>
      <c r="K82" s="18">
        <v>34</v>
      </c>
      <c r="L82" s="18">
        <v>998</v>
      </c>
      <c r="M82" s="320">
        <v>0.91300000000000003</v>
      </c>
      <c r="N82" s="40">
        <v>33.299999999999997</v>
      </c>
      <c r="O82" s="22">
        <v>0.9</v>
      </c>
      <c r="P82" s="22">
        <v>2.9</v>
      </c>
      <c r="Q82" s="21">
        <v>3.1E-2</v>
      </c>
      <c r="R82" s="22">
        <v>36.6</v>
      </c>
      <c r="S82" s="20"/>
      <c r="T82" s="21"/>
    </row>
    <row r="83" spans="3:20" ht="15.75" thickBot="1" x14ac:dyDescent="0.3">
      <c r="C83" s="353" t="s">
        <v>102</v>
      </c>
      <c r="D83" s="351">
        <v>31</v>
      </c>
      <c r="E83" s="18">
        <v>31</v>
      </c>
      <c r="F83" s="19">
        <v>1</v>
      </c>
      <c r="G83" s="18">
        <v>378</v>
      </c>
      <c r="H83" s="18">
        <v>10746</v>
      </c>
      <c r="I83" s="18">
        <v>11720</v>
      </c>
      <c r="J83" s="18">
        <v>1187</v>
      </c>
      <c r="K83" s="18">
        <v>46</v>
      </c>
      <c r="L83" s="18">
        <v>1066</v>
      </c>
      <c r="M83" s="320">
        <v>0.91700000000000004</v>
      </c>
      <c r="N83" s="40">
        <v>34.4</v>
      </c>
      <c r="O83" s="22">
        <v>0.8</v>
      </c>
      <c r="P83" s="22">
        <v>3.1</v>
      </c>
      <c r="Q83" s="21">
        <v>3.9E-2</v>
      </c>
      <c r="R83" s="22">
        <v>38.299999999999997</v>
      </c>
      <c r="S83" s="20"/>
      <c r="T83" s="21"/>
    </row>
    <row r="84" spans="3:20" ht="15.75" thickBot="1" x14ac:dyDescent="0.3">
      <c r="C84" s="353" t="s">
        <v>103</v>
      </c>
      <c r="D84" s="351">
        <v>30</v>
      </c>
      <c r="E84" s="18">
        <v>31</v>
      </c>
      <c r="F84" s="19">
        <v>0.967741935483871</v>
      </c>
      <c r="G84" s="18">
        <v>389</v>
      </c>
      <c r="H84" s="18">
        <v>10601</v>
      </c>
      <c r="I84" s="18">
        <v>11658</v>
      </c>
      <c r="J84" s="18">
        <v>1106</v>
      </c>
      <c r="K84" s="18">
        <v>38</v>
      </c>
      <c r="L84" s="18">
        <v>1060</v>
      </c>
      <c r="M84" s="320">
        <v>0.90900000000000003</v>
      </c>
      <c r="N84" s="40">
        <v>35.299999999999997</v>
      </c>
      <c r="O84" s="22">
        <v>1</v>
      </c>
      <c r="P84" s="22">
        <v>2.8</v>
      </c>
      <c r="Q84" s="21">
        <v>3.4000000000000002E-2</v>
      </c>
      <c r="R84" s="22">
        <v>36.9</v>
      </c>
      <c r="S84" s="20"/>
      <c r="T84" s="21"/>
    </row>
    <row r="85" spans="3:20" ht="15.75" thickBot="1" x14ac:dyDescent="0.3">
      <c r="C85" s="353" t="s">
        <v>104</v>
      </c>
      <c r="D85" s="351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20"/>
      <c r="N85" s="40"/>
      <c r="O85" s="22"/>
      <c r="P85" s="22"/>
      <c r="Q85" s="21"/>
      <c r="R85" s="22"/>
      <c r="S85" s="20"/>
      <c r="T85" s="21"/>
    </row>
    <row r="86" spans="3:20" ht="15.75" thickBot="1" x14ac:dyDescent="0.3">
      <c r="C86" s="353" t="s">
        <v>105</v>
      </c>
      <c r="D86" s="351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20"/>
      <c r="N86" s="40"/>
      <c r="O86" s="22"/>
      <c r="P86" s="22"/>
      <c r="Q86" s="21"/>
      <c r="R86" s="22"/>
      <c r="S86" s="20"/>
      <c r="T86" s="21"/>
    </row>
    <row r="87" spans="3:20" ht="15.75" thickBot="1" x14ac:dyDescent="0.3">
      <c r="C87" s="353" t="s">
        <v>106</v>
      </c>
      <c r="D87" s="351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20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53" t="s">
        <v>107</v>
      </c>
      <c r="D88" s="351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20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53" t="s">
        <v>108</v>
      </c>
      <c r="D89" s="351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20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53" t="s">
        <v>109</v>
      </c>
      <c r="D90" s="357">
        <v>31</v>
      </c>
      <c r="E90" s="334">
        <v>31</v>
      </c>
      <c r="F90" s="335">
        <v>1</v>
      </c>
      <c r="G90" s="18"/>
      <c r="H90" s="18"/>
      <c r="I90" s="18"/>
      <c r="J90" s="18"/>
      <c r="K90" s="18"/>
      <c r="L90" s="18"/>
      <c r="M90" s="320"/>
      <c r="N90" s="40"/>
      <c r="O90" s="22"/>
      <c r="P90" s="22"/>
      <c r="Q90" s="21"/>
      <c r="R90" s="22"/>
      <c r="S90" s="334"/>
      <c r="T90" s="336"/>
    </row>
    <row r="91" spans="3:20" ht="16.5" customHeight="1" thickBot="1" x14ac:dyDescent="0.3">
      <c r="C91" s="337" t="s">
        <v>114</v>
      </c>
      <c r="D91" s="338">
        <f>SUM(D79:D90)</f>
        <v>365</v>
      </c>
      <c r="E91" s="338">
        <v>372</v>
      </c>
      <c r="F91" s="339">
        <v>0.98118279569892475</v>
      </c>
      <c r="G91" s="53">
        <v>371</v>
      </c>
      <c r="H91" s="51">
        <v>60791</v>
      </c>
      <c r="I91" s="51">
        <v>67234</v>
      </c>
      <c r="J91" s="51">
        <v>6535</v>
      </c>
      <c r="K91" s="51">
        <v>232</v>
      </c>
      <c r="L91" s="54">
        <v>6007</v>
      </c>
      <c r="M91" s="175">
        <v>0.90400000000000003</v>
      </c>
      <c r="N91" s="56">
        <v>16.5</v>
      </c>
      <c r="O91" s="56">
        <v>1</v>
      </c>
      <c r="P91" s="56">
        <v>2.9</v>
      </c>
      <c r="Q91" s="55">
        <v>3.5999999999999997E-2</v>
      </c>
      <c r="R91" s="56">
        <v>17.899999999999999</v>
      </c>
      <c r="S91" s="338">
        <v>3</v>
      </c>
      <c r="T91" s="343">
        <v>2.2883295194508009E-3</v>
      </c>
    </row>
    <row r="92" spans="3:20" ht="16.5" customHeight="1" thickBot="1" x14ac:dyDescent="0.3">
      <c r="C92" s="337" t="s">
        <v>110</v>
      </c>
      <c r="D92" s="338">
        <f>SUM(D79:D81)</f>
        <v>90</v>
      </c>
      <c r="E92" s="338">
        <v>93</v>
      </c>
      <c r="F92" s="339">
        <v>0.967741935483871</v>
      </c>
      <c r="G92" s="53">
        <v>358.33333333333331</v>
      </c>
      <c r="H92" s="51">
        <v>28894</v>
      </c>
      <c r="I92" s="51">
        <v>32307</v>
      </c>
      <c r="J92" s="51">
        <v>3144</v>
      </c>
      <c r="K92" s="51">
        <v>114</v>
      </c>
      <c r="L92" s="51">
        <v>2883</v>
      </c>
      <c r="M92" s="55">
        <v>0.89400000000000002</v>
      </c>
      <c r="N92" s="56">
        <v>32</v>
      </c>
      <c r="O92" s="56">
        <v>1.1000000000000001</v>
      </c>
      <c r="P92" s="56">
        <v>2.9</v>
      </c>
      <c r="Q92" s="55">
        <v>3.5999999999999997E-2</v>
      </c>
      <c r="R92" s="56">
        <v>34.9</v>
      </c>
      <c r="S92" s="338">
        <v>3</v>
      </c>
      <c r="T92" s="343">
        <v>2.2883295194508009E-3</v>
      </c>
    </row>
    <row r="93" spans="3:20" ht="16.5" customHeight="1" thickBot="1" x14ac:dyDescent="0.3">
      <c r="C93" s="337" t="s">
        <v>111</v>
      </c>
      <c r="D93" s="338">
        <v>91</v>
      </c>
      <c r="E93" s="338">
        <v>93</v>
      </c>
      <c r="F93" s="339">
        <v>0.978494623655914</v>
      </c>
      <c r="G93" s="53">
        <v>383.66666666666669</v>
      </c>
      <c r="H93" s="51">
        <v>31897</v>
      </c>
      <c r="I93" s="51">
        <v>34927</v>
      </c>
      <c r="J93" s="51">
        <v>3391</v>
      </c>
      <c r="K93" s="51">
        <v>118</v>
      </c>
      <c r="L93" s="51">
        <v>3124</v>
      </c>
      <c r="M93" s="55">
        <v>0.91300000000000003</v>
      </c>
      <c r="N93" s="56">
        <v>34.299999999999997</v>
      </c>
      <c r="O93" s="56">
        <v>0.9</v>
      </c>
      <c r="P93" s="56">
        <v>2.9</v>
      </c>
      <c r="Q93" s="55">
        <v>3.5000000000000003E-2</v>
      </c>
      <c r="R93" s="56">
        <v>37.299999999999997</v>
      </c>
      <c r="S93" s="338">
        <v>0</v>
      </c>
      <c r="T93" s="343" t="e">
        <v>#DIV/0!</v>
      </c>
    </row>
    <row r="94" spans="3:20" ht="16.5" customHeight="1" x14ac:dyDescent="0.25">
      <c r="C94" s="337" t="s">
        <v>112</v>
      </c>
      <c r="D94" s="338">
        <v>92</v>
      </c>
      <c r="E94" s="338">
        <v>93</v>
      </c>
      <c r="F94" s="339">
        <v>0.989247311827957</v>
      </c>
      <c r="G94" s="367">
        <v>0</v>
      </c>
      <c r="H94" s="368">
        <v>0</v>
      </c>
      <c r="I94" s="368">
        <v>0</v>
      </c>
      <c r="J94" s="368">
        <v>0</v>
      </c>
      <c r="K94" s="368">
        <v>0</v>
      </c>
      <c r="L94" s="368">
        <v>0</v>
      </c>
      <c r="M94" s="369" t="s">
        <v>18</v>
      </c>
      <c r="N94" s="370" t="s">
        <v>18</v>
      </c>
      <c r="O94" s="370" t="s">
        <v>18</v>
      </c>
      <c r="P94" s="370" t="s">
        <v>18</v>
      </c>
      <c r="Q94" s="369" t="s">
        <v>18</v>
      </c>
      <c r="R94" s="370" t="s">
        <v>18</v>
      </c>
      <c r="S94" s="338">
        <v>0</v>
      </c>
      <c r="T94" s="343" t="e">
        <v>#DIV/0!</v>
      </c>
    </row>
    <row r="95" spans="3:20" ht="16.5" customHeight="1" x14ac:dyDescent="0.25">
      <c r="C95" s="337" t="s">
        <v>113</v>
      </c>
      <c r="D95" s="338">
        <v>92</v>
      </c>
      <c r="E95" s="338">
        <v>93</v>
      </c>
      <c r="F95" s="339">
        <v>0.989247311827957</v>
      </c>
      <c r="G95" s="340">
        <v>0</v>
      </c>
      <c r="H95" s="338">
        <v>0</v>
      </c>
      <c r="I95" s="338">
        <v>0</v>
      </c>
      <c r="J95" s="338">
        <v>0</v>
      </c>
      <c r="K95" s="338">
        <v>0</v>
      </c>
      <c r="L95" s="338">
        <v>0</v>
      </c>
      <c r="M95" s="341" t="s">
        <v>18</v>
      </c>
      <c r="N95" s="342" t="s">
        <v>18</v>
      </c>
      <c r="O95" s="342" t="s">
        <v>18</v>
      </c>
      <c r="P95" s="342" t="s">
        <v>18</v>
      </c>
      <c r="Q95" s="341" t="s">
        <v>18</v>
      </c>
      <c r="R95" s="342" t="s">
        <v>18</v>
      </c>
      <c r="S95" s="338">
        <v>0</v>
      </c>
      <c r="T95" s="343" t="e">
        <v>#DIV/0!</v>
      </c>
    </row>
    <row r="96" spans="3:20" ht="23.25" customHeight="1" x14ac:dyDescent="0.25">
      <c r="C96" s="390" t="s">
        <v>71</v>
      </c>
      <c r="D96" s="390"/>
      <c r="E96" s="390"/>
      <c r="F96" s="390"/>
      <c r="G96" s="390"/>
      <c r="H96" s="390"/>
      <c r="I96" s="41"/>
      <c r="J96" s="41"/>
      <c r="K96" s="41"/>
      <c r="L96" s="317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115</v>
      </c>
      <c r="D97" s="114"/>
      <c r="E97" s="114"/>
      <c r="F97" s="115"/>
      <c r="G97" s="114"/>
      <c r="H97" s="41"/>
      <c r="I97" s="41"/>
      <c r="J97" s="41"/>
      <c r="K97" s="41"/>
      <c r="L97" s="317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2" t="s">
        <v>77</v>
      </c>
      <c r="D98" s="362" t="s">
        <v>78</v>
      </c>
      <c r="E98" s="362"/>
      <c r="F98" s="362"/>
      <c r="G98" s="362"/>
      <c r="H98" s="362"/>
      <c r="I98" s="362"/>
      <c r="J98" s="363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opLeftCell="A142" workbookViewId="0">
      <selection activeCell="A121" sqref="A121:XFD121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51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50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2" t="s">
        <v>126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46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98</v>
      </c>
      <c r="B5" s="351">
        <v>31</v>
      </c>
      <c r="C5" s="177" t="s">
        <v>47</v>
      </c>
      <c r="D5" s="178" t="e">
        <v>#VALUE!</v>
      </c>
      <c r="E5" s="18">
        <v>148</v>
      </c>
      <c r="F5" s="18">
        <v>3982</v>
      </c>
      <c r="G5" s="18">
        <v>4612</v>
      </c>
      <c r="H5" s="18">
        <v>338</v>
      </c>
      <c r="I5" s="18">
        <v>258</v>
      </c>
      <c r="J5" s="18">
        <v>26</v>
      </c>
      <c r="K5" s="18">
        <v>337</v>
      </c>
      <c r="L5" s="18">
        <v>278</v>
      </c>
      <c r="M5" s="21">
        <v>0.86299999999999999</v>
      </c>
      <c r="N5" s="22">
        <v>10.9</v>
      </c>
      <c r="O5" s="22">
        <v>1.9</v>
      </c>
      <c r="P5" s="22">
        <v>2.2999999999999998</v>
      </c>
      <c r="Q5" s="21">
        <v>7.6999999999999999E-2</v>
      </c>
      <c r="R5" s="80">
        <v>10.9</v>
      </c>
      <c r="S5" s="177">
        <v>25</v>
      </c>
      <c r="T5" s="179">
        <v>8.2508250825082508E-2</v>
      </c>
    </row>
    <row r="6" spans="1:20" ht="15.75" thickBot="1" x14ac:dyDescent="0.3">
      <c r="A6" s="353" t="s">
        <v>99</v>
      </c>
      <c r="B6" s="351">
        <v>28</v>
      </c>
      <c r="C6" s="177" t="s">
        <v>47</v>
      </c>
      <c r="D6" s="178" t="e">
        <v>#VALUE!</v>
      </c>
      <c r="E6" s="18">
        <v>145</v>
      </c>
      <c r="F6" s="18">
        <v>4016</v>
      </c>
      <c r="G6" s="18">
        <v>4219</v>
      </c>
      <c r="H6" s="18">
        <v>322</v>
      </c>
      <c r="I6" s="18">
        <v>274</v>
      </c>
      <c r="J6" s="18">
        <v>29</v>
      </c>
      <c r="K6" s="18">
        <v>341</v>
      </c>
      <c r="L6" s="18">
        <v>269</v>
      </c>
      <c r="M6" s="21">
        <v>0.95199999999999996</v>
      </c>
      <c r="N6" s="22">
        <v>12.2</v>
      </c>
      <c r="O6" s="22">
        <v>0.6</v>
      </c>
      <c r="P6" s="22">
        <v>2.2000000000000002</v>
      </c>
      <c r="Q6" s="21">
        <v>0.09</v>
      </c>
      <c r="R6" s="80">
        <v>11.5</v>
      </c>
      <c r="S6" s="177">
        <v>26</v>
      </c>
      <c r="T6" s="179">
        <v>9.7744360902255634E-2</v>
      </c>
    </row>
    <row r="7" spans="1:20" ht="15.75" thickBot="1" x14ac:dyDescent="0.3">
      <c r="A7" s="353" t="s">
        <v>100</v>
      </c>
      <c r="B7" s="351">
        <v>31</v>
      </c>
      <c r="C7" s="18" t="s">
        <v>47</v>
      </c>
      <c r="D7" s="19" t="e">
        <v>#VALUE!</v>
      </c>
      <c r="E7" s="18">
        <v>155</v>
      </c>
      <c r="F7" s="18">
        <v>4579</v>
      </c>
      <c r="G7" s="18">
        <v>4804</v>
      </c>
      <c r="H7" s="18">
        <v>326</v>
      </c>
      <c r="I7" s="18">
        <v>281</v>
      </c>
      <c r="J7" s="18">
        <v>18</v>
      </c>
      <c r="K7" s="18">
        <v>329</v>
      </c>
      <c r="L7" s="18">
        <v>272</v>
      </c>
      <c r="M7" s="21">
        <v>0.95299999999999996</v>
      </c>
      <c r="N7" s="22">
        <v>10.6</v>
      </c>
      <c r="O7" s="22">
        <v>0.7</v>
      </c>
      <c r="P7" s="22">
        <v>2.1</v>
      </c>
      <c r="Q7" s="21">
        <v>5.5E-2</v>
      </c>
      <c r="R7" s="80">
        <v>10.5</v>
      </c>
      <c r="S7" s="18">
        <v>27</v>
      </c>
      <c r="T7" s="86">
        <v>9.2783505154639179E-2</v>
      </c>
    </row>
    <row r="8" spans="1:20" ht="15.75" thickBot="1" x14ac:dyDescent="0.3">
      <c r="A8" s="353" t="s">
        <v>101</v>
      </c>
      <c r="B8" s="355">
        <v>30</v>
      </c>
      <c r="C8" s="18" t="s">
        <v>47</v>
      </c>
      <c r="D8" s="19" t="e">
        <v>#VALUE!</v>
      </c>
      <c r="E8" s="18">
        <v>156</v>
      </c>
      <c r="F8" s="18">
        <v>4369</v>
      </c>
      <c r="G8" s="18">
        <v>4647</v>
      </c>
      <c r="H8" s="18">
        <v>308</v>
      </c>
      <c r="I8" s="18">
        <v>270</v>
      </c>
      <c r="J8" s="18">
        <v>21</v>
      </c>
      <c r="K8" s="18">
        <v>306</v>
      </c>
      <c r="L8" s="18">
        <v>257</v>
      </c>
      <c r="M8" s="21">
        <v>0.94</v>
      </c>
      <c r="N8" s="22">
        <v>10.199999999999999</v>
      </c>
      <c r="O8" s="22">
        <v>0.9</v>
      </c>
      <c r="P8" s="22">
        <v>2</v>
      </c>
      <c r="Q8" s="21">
        <v>6.8000000000000005E-2</v>
      </c>
      <c r="R8" s="80">
        <v>10.3</v>
      </c>
      <c r="S8" s="18">
        <v>35</v>
      </c>
      <c r="T8" s="86">
        <v>0.10115606936416185</v>
      </c>
    </row>
    <row r="9" spans="1:20" ht="15.75" thickBot="1" x14ac:dyDescent="0.3">
      <c r="A9" s="353" t="s">
        <v>102</v>
      </c>
      <c r="B9" s="351">
        <v>31</v>
      </c>
      <c r="C9" s="18" t="s">
        <v>47</v>
      </c>
      <c r="D9" s="19" t="e">
        <v>#VALUE!</v>
      </c>
      <c r="E9" s="18">
        <v>152</v>
      </c>
      <c r="F9" s="18">
        <v>4406</v>
      </c>
      <c r="G9" s="18">
        <v>4735</v>
      </c>
      <c r="H9" s="18">
        <v>331</v>
      </c>
      <c r="I9" s="18">
        <v>289</v>
      </c>
      <c r="J9" s="18">
        <v>36</v>
      </c>
      <c r="K9" s="18">
        <v>323</v>
      </c>
      <c r="L9" s="18">
        <v>263</v>
      </c>
      <c r="M9" s="21">
        <v>0.93100000000000005</v>
      </c>
      <c r="N9" s="22">
        <v>10.4</v>
      </c>
      <c r="O9" s="22">
        <v>1</v>
      </c>
      <c r="P9" s="22">
        <v>2.2000000000000002</v>
      </c>
      <c r="Q9" s="21">
        <v>0.109</v>
      </c>
      <c r="R9" s="80">
        <v>10.7</v>
      </c>
      <c r="S9" s="18">
        <v>28</v>
      </c>
      <c r="T9" s="86">
        <v>7.7134986225895319E-2</v>
      </c>
    </row>
    <row r="10" spans="1:20" ht="15.75" thickBot="1" x14ac:dyDescent="0.3">
      <c r="A10" s="353" t="s">
        <v>103</v>
      </c>
      <c r="B10" s="351">
        <v>30</v>
      </c>
      <c r="C10" s="18" t="s">
        <v>47</v>
      </c>
      <c r="D10" s="19" t="e">
        <v>#VALUE!</v>
      </c>
      <c r="E10" s="18">
        <v>157</v>
      </c>
      <c r="F10" s="18">
        <v>4254</v>
      </c>
      <c r="G10" s="18">
        <v>4692</v>
      </c>
      <c r="H10" s="18">
        <v>346</v>
      </c>
      <c r="I10" s="18">
        <v>300</v>
      </c>
      <c r="J10" s="18">
        <v>26</v>
      </c>
      <c r="K10" s="18">
        <v>363</v>
      </c>
      <c r="L10" s="18">
        <v>305</v>
      </c>
      <c r="M10" s="21">
        <v>0.90700000000000003</v>
      </c>
      <c r="N10" s="22">
        <v>12.1</v>
      </c>
      <c r="O10" s="22">
        <v>1.3</v>
      </c>
      <c r="P10" s="22">
        <v>2.2000000000000002</v>
      </c>
      <c r="Q10" s="21">
        <v>7.4999999999999997E-2</v>
      </c>
      <c r="R10" s="80">
        <v>11.5</v>
      </c>
      <c r="S10" s="18">
        <v>22</v>
      </c>
      <c r="T10" s="86">
        <v>6.2857142857142861E-2</v>
      </c>
    </row>
    <row r="11" spans="1:20" ht="15.75" thickBot="1" x14ac:dyDescent="0.3">
      <c r="A11" s="353" t="s">
        <v>104</v>
      </c>
      <c r="B11" s="351">
        <v>31</v>
      </c>
      <c r="C11" s="18" t="s">
        <v>47</v>
      </c>
      <c r="D11" s="19" t="e">
        <v>#VALUE!</v>
      </c>
      <c r="E11" s="18" t="s">
        <v>47</v>
      </c>
      <c r="F11" s="18" t="s">
        <v>47</v>
      </c>
      <c r="G11" s="18" t="s">
        <v>47</v>
      </c>
      <c r="H11" s="18" t="s">
        <v>47</v>
      </c>
      <c r="I11" s="18" t="s">
        <v>47</v>
      </c>
      <c r="J11" s="18" t="s">
        <v>47</v>
      </c>
      <c r="K11" s="18" t="s">
        <v>47</v>
      </c>
      <c r="L11" s="18" t="s">
        <v>47</v>
      </c>
      <c r="M11" s="21" t="s">
        <v>47</v>
      </c>
      <c r="N11" s="22" t="s">
        <v>47</v>
      </c>
      <c r="O11" s="22" t="s">
        <v>47</v>
      </c>
      <c r="P11" s="22" t="s">
        <v>47</v>
      </c>
      <c r="Q11" s="21" t="s">
        <v>47</v>
      </c>
      <c r="R11" s="80" t="s">
        <v>47</v>
      </c>
      <c r="S11" s="18">
        <v>35</v>
      </c>
      <c r="T11" s="86">
        <v>0.11006289308176101</v>
      </c>
    </row>
    <row r="12" spans="1:20" ht="15.75" thickBot="1" x14ac:dyDescent="0.3">
      <c r="A12" s="353" t="s">
        <v>105</v>
      </c>
      <c r="B12" s="351">
        <v>31</v>
      </c>
      <c r="C12" s="18" t="s">
        <v>47</v>
      </c>
      <c r="D12" s="19" t="e">
        <v>#VALUE!</v>
      </c>
      <c r="E12" s="18" t="s">
        <v>47</v>
      </c>
      <c r="F12" s="18" t="s">
        <v>47</v>
      </c>
      <c r="G12" s="18" t="s">
        <v>47</v>
      </c>
      <c r="H12" s="18" t="s">
        <v>47</v>
      </c>
      <c r="I12" s="18" t="s">
        <v>47</v>
      </c>
      <c r="J12" s="18" t="s">
        <v>47</v>
      </c>
      <c r="K12" s="18" t="s">
        <v>47</v>
      </c>
      <c r="L12" s="18" t="s">
        <v>47</v>
      </c>
      <c r="M12" s="21" t="s">
        <v>47</v>
      </c>
      <c r="N12" s="22" t="s">
        <v>47</v>
      </c>
      <c r="O12" s="22" t="s">
        <v>47</v>
      </c>
      <c r="P12" s="22" t="s">
        <v>47</v>
      </c>
      <c r="Q12" s="21" t="s">
        <v>47</v>
      </c>
      <c r="R12" s="80" t="s">
        <v>47</v>
      </c>
      <c r="S12" s="18">
        <v>29</v>
      </c>
      <c r="T12" s="86">
        <v>8.3573487031700283E-2</v>
      </c>
    </row>
    <row r="13" spans="1:20" ht="15.75" thickBot="1" x14ac:dyDescent="0.3">
      <c r="A13" s="353" t="s">
        <v>106</v>
      </c>
      <c r="B13" s="351">
        <v>30</v>
      </c>
      <c r="C13" s="18" t="s">
        <v>47</v>
      </c>
      <c r="D13" s="19" t="e">
        <v>#VALUE!</v>
      </c>
      <c r="E13" s="18" t="s">
        <v>47</v>
      </c>
      <c r="F13" s="18" t="s">
        <v>47</v>
      </c>
      <c r="G13" s="18" t="s">
        <v>47</v>
      </c>
      <c r="H13" s="18" t="s">
        <v>47</v>
      </c>
      <c r="I13" s="18" t="s">
        <v>47</v>
      </c>
      <c r="J13" s="18" t="s">
        <v>47</v>
      </c>
      <c r="K13" s="18" t="s">
        <v>47</v>
      </c>
      <c r="L13" s="18" t="s">
        <v>47</v>
      </c>
      <c r="M13" s="21" t="s">
        <v>47</v>
      </c>
      <c r="N13" s="22" t="s">
        <v>47</v>
      </c>
      <c r="O13" s="22" t="s">
        <v>47</v>
      </c>
      <c r="P13" s="22" t="s">
        <v>47</v>
      </c>
      <c r="Q13" s="21" t="s">
        <v>47</v>
      </c>
      <c r="R13" s="80" t="s">
        <v>47</v>
      </c>
      <c r="S13" s="18">
        <v>15</v>
      </c>
      <c r="T13" s="86">
        <v>4.2016806722689079E-2</v>
      </c>
    </row>
    <row r="14" spans="1:20" ht="15.75" thickBot="1" x14ac:dyDescent="0.3">
      <c r="A14" s="353" t="s">
        <v>107</v>
      </c>
      <c r="B14" s="351">
        <v>31</v>
      </c>
      <c r="C14" s="18" t="s">
        <v>47</v>
      </c>
      <c r="D14" s="19" t="e">
        <v>#VALUE!</v>
      </c>
      <c r="E14" s="18" t="s">
        <v>47</v>
      </c>
      <c r="F14" s="18" t="s">
        <v>47</v>
      </c>
      <c r="G14" s="18" t="s">
        <v>47</v>
      </c>
      <c r="H14" s="18" t="s">
        <v>47</v>
      </c>
      <c r="I14" s="18" t="s">
        <v>47</v>
      </c>
      <c r="J14" s="18" t="s">
        <v>47</v>
      </c>
      <c r="K14" s="18" t="s">
        <v>47</v>
      </c>
      <c r="L14" s="18" t="s">
        <v>47</v>
      </c>
      <c r="M14" s="21" t="s">
        <v>47</v>
      </c>
      <c r="N14" s="22" t="s">
        <v>47</v>
      </c>
      <c r="O14" s="22" t="s">
        <v>47</v>
      </c>
      <c r="P14" s="22" t="s">
        <v>47</v>
      </c>
      <c r="Q14" s="21" t="s">
        <v>47</v>
      </c>
      <c r="R14" s="80" t="s">
        <v>47</v>
      </c>
      <c r="S14" s="18" t="s">
        <v>47</v>
      </c>
      <c r="T14" s="86" t="e">
        <v>#VALUE!</v>
      </c>
    </row>
    <row r="15" spans="1:20" ht="15.75" thickBot="1" x14ac:dyDescent="0.3">
      <c r="A15" s="353" t="s">
        <v>108</v>
      </c>
      <c r="B15" s="351">
        <v>30</v>
      </c>
      <c r="C15" s="18" t="s">
        <v>47</v>
      </c>
      <c r="D15" s="19" t="e">
        <v>#VALUE!</v>
      </c>
      <c r="E15" s="18" t="s">
        <v>47</v>
      </c>
      <c r="F15" s="18" t="s">
        <v>47</v>
      </c>
      <c r="G15" s="18" t="s">
        <v>47</v>
      </c>
      <c r="H15" s="18" t="s">
        <v>47</v>
      </c>
      <c r="I15" s="18" t="s">
        <v>47</v>
      </c>
      <c r="J15" s="18" t="s">
        <v>47</v>
      </c>
      <c r="K15" s="18" t="s">
        <v>47</v>
      </c>
      <c r="L15" s="18" t="s">
        <v>47</v>
      </c>
      <c r="M15" s="21" t="s">
        <v>47</v>
      </c>
      <c r="N15" s="22" t="s">
        <v>47</v>
      </c>
      <c r="O15" s="22" t="s">
        <v>47</v>
      </c>
      <c r="P15" s="22" t="s">
        <v>47</v>
      </c>
      <c r="Q15" s="21" t="s">
        <v>47</v>
      </c>
      <c r="R15" s="80" t="s">
        <v>47</v>
      </c>
      <c r="S15" s="18"/>
      <c r="T15" s="86"/>
    </row>
    <row r="16" spans="1:20" ht="15.75" thickBot="1" x14ac:dyDescent="0.3">
      <c r="A16" s="353" t="s">
        <v>109</v>
      </c>
      <c r="B16" s="357">
        <v>31</v>
      </c>
      <c r="C16" s="18" t="s">
        <v>47</v>
      </c>
      <c r="D16" s="19" t="e">
        <v>#VALUE!</v>
      </c>
      <c r="E16" s="18" t="s">
        <v>47</v>
      </c>
      <c r="F16" s="18" t="s">
        <v>47</v>
      </c>
      <c r="G16" s="18" t="s">
        <v>47</v>
      </c>
      <c r="H16" s="18" t="s">
        <v>47</v>
      </c>
      <c r="I16" s="18" t="s">
        <v>47</v>
      </c>
      <c r="J16" s="18" t="s">
        <v>47</v>
      </c>
      <c r="K16" s="18" t="s">
        <v>47</v>
      </c>
      <c r="L16" s="18" t="s">
        <v>47</v>
      </c>
      <c r="M16" s="21" t="s">
        <v>47</v>
      </c>
      <c r="N16" s="22" t="s">
        <v>47</v>
      </c>
      <c r="O16" s="22" t="s">
        <v>47</v>
      </c>
      <c r="P16" s="22" t="s">
        <v>47</v>
      </c>
      <c r="Q16" s="21" t="s">
        <v>47</v>
      </c>
      <c r="R16" s="80" t="s">
        <v>47</v>
      </c>
      <c r="S16" s="18"/>
      <c r="T16" s="86"/>
    </row>
    <row r="17" spans="1:20" ht="15.75" thickBot="1" x14ac:dyDescent="0.3">
      <c r="A17" s="337" t="s">
        <v>114</v>
      </c>
      <c r="B17" s="338">
        <f>SUM(B5:B16)</f>
        <v>365</v>
      </c>
      <c r="C17" s="51" t="s">
        <v>47</v>
      </c>
      <c r="D17" s="52" t="e">
        <v>#VALUE!</v>
      </c>
      <c r="E17" s="53">
        <v>152.16666666666666</v>
      </c>
      <c r="F17" s="51">
        <v>25606</v>
      </c>
      <c r="G17" s="51">
        <v>27709</v>
      </c>
      <c r="H17" s="51">
        <v>1971</v>
      </c>
      <c r="I17" s="51">
        <v>1672</v>
      </c>
      <c r="J17" s="51">
        <v>156</v>
      </c>
      <c r="K17" s="51">
        <v>1999</v>
      </c>
      <c r="L17" s="84">
        <v>1644</v>
      </c>
      <c r="M17" s="55">
        <v>0.92400000000000004</v>
      </c>
      <c r="N17" s="56">
        <v>5.5</v>
      </c>
      <c r="O17" s="56">
        <v>1.1000000000000001</v>
      </c>
      <c r="P17" s="56">
        <v>2.2000000000000002</v>
      </c>
      <c r="Q17" s="55">
        <v>7.9000000000000001E-2</v>
      </c>
      <c r="R17" s="56">
        <v>5.4</v>
      </c>
      <c r="S17" s="51">
        <v>242</v>
      </c>
      <c r="T17" s="88">
        <v>7.3178107045660717E-2</v>
      </c>
    </row>
    <row r="18" spans="1:20" ht="15.75" thickBot="1" x14ac:dyDescent="0.3">
      <c r="A18" s="337" t="s">
        <v>110</v>
      </c>
      <c r="B18" s="338">
        <f>SUM(B5:B7)</f>
        <v>90</v>
      </c>
      <c r="C18" s="51" t="s">
        <v>47</v>
      </c>
      <c r="D18" s="52" t="e">
        <v>#VALUE!</v>
      </c>
      <c r="E18" s="53">
        <v>149.33333333333334</v>
      </c>
      <c r="F18" s="51">
        <v>12577</v>
      </c>
      <c r="G18" s="51">
        <v>13635</v>
      </c>
      <c r="H18" s="51">
        <v>986</v>
      </c>
      <c r="I18" s="51">
        <v>813</v>
      </c>
      <c r="J18" s="51">
        <v>73</v>
      </c>
      <c r="K18" s="51">
        <v>1007</v>
      </c>
      <c r="L18" s="84">
        <v>819</v>
      </c>
      <c r="M18" s="55">
        <v>0.92200000000000004</v>
      </c>
      <c r="N18" s="56">
        <v>11.2</v>
      </c>
      <c r="O18" s="56">
        <v>1.1000000000000001</v>
      </c>
      <c r="P18" s="56">
        <v>2.2000000000000002</v>
      </c>
      <c r="Q18" s="55">
        <v>7.3999999999999996E-2</v>
      </c>
      <c r="R18" s="56">
        <v>11</v>
      </c>
      <c r="S18" s="51">
        <v>78</v>
      </c>
      <c r="T18" s="88">
        <v>9.0697674418604657E-2</v>
      </c>
    </row>
    <row r="19" spans="1:20" ht="15.75" thickBot="1" x14ac:dyDescent="0.3">
      <c r="A19" s="337" t="s">
        <v>111</v>
      </c>
      <c r="B19" s="338">
        <v>91</v>
      </c>
      <c r="C19" s="51" t="s">
        <v>47</v>
      </c>
      <c r="D19" s="52" t="e">
        <v>#VALUE!</v>
      </c>
      <c r="E19" s="53">
        <v>155</v>
      </c>
      <c r="F19" s="51">
        <v>13029</v>
      </c>
      <c r="G19" s="51">
        <v>14074</v>
      </c>
      <c r="H19" s="51">
        <v>985</v>
      </c>
      <c r="I19" s="51">
        <v>859</v>
      </c>
      <c r="J19" s="51">
        <v>83</v>
      </c>
      <c r="K19" s="51">
        <v>992</v>
      </c>
      <c r="L19" s="84">
        <v>825</v>
      </c>
      <c r="M19" s="55">
        <v>0.92600000000000005</v>
      </c>
      <c r="N19" s="56">
        <v>10.9</v>
      </c>
      <c r="O19" s="56">
        <v>1.1000000000000001</v>
      </c>
      <c r="P19" s="56">
        <v>2.1</v>
      </c>
      <c r="Q19" s="55">
        <v>8.4000000000000005E-2</v>
      </c>
      <c r="R19" s="56">
        <v>10.8</v>
      </c>
      <c r="S19" s="51">
        <v>85</v>
      </c>
      <c r="T19" s="88">
        <v>8.0264400377714831E-2</v>
      </c>
    </row>
    <row r="20" spans="1:20" ht="15.75" thickBot="1" x14ac:dyDescent="0.3">
      <c r="A20" s="337" t="s">
        <v>112</v>
      </c>
      <c r="B20" s="338">
        <v>92</v>
      </c>
      <c r="C20" s="51" t="s">
        <v>47</v>
      </c>
      <c r="D20" s="52" t="e">
        <v>#VALUE!</v>
      </c>
      <c r="E20" s="53" t="s">
        <v>47</v>
      </c>
      <c r="F20" s="51" t="s">
        <v>47</v>
      </c>
      <c r="G20" s="51" t="s">
        <v>47</v>
      </c>
      <c r="H20" s="51" t="s">
        <v>47</v>
      </c>
      <c r="I20" s="51" t="s">
        <v>47</v>
      </c>
      <c r="J20" s="51" t="s">
        <v>47</v>
      </c>
      <c r="K20" s="51" t="s">
        <v>47</v>
      </c>
      <c r="L20" s="84" t="s">
        <v>47</v>
      </c>
      <c r="M20" s="55" t="s">
        <v>47</v>
      </c>
      <c r="N20" s="56" t="s">
        <v>47</v>
      </c>
      <c r="O20" s="56" t="s">
        <v>47</v>
      </c>
      <c r="P20" s="56" t="s">
        <v>47</v>
      </c>
      <c r="Q20" s="55" t="s">
        <v>47</v>
      </c>
      <c r="R20" s="56" t="s">
        <v>47</v>
      </c>
      <c r="S20" s="51">
        <v>79</v>
      </c>
      <c r="T20" s="88">
        <v>7.7299412915851268E-2</v>
      </c>
    </row>
    <row r="21" spans="1:20" ht="15.75" thickBot="1" x14ac:dyDescent="0.3">
      <c r="A21" s="337" t="s">
        <v>113</v>
      </c>
      <c r="B21" s="338">
        <v>92</v>
      </c>
      <c r="C21" s="51" t="s">
        <v>47</v>
      </c>
      <c r="D21" s="52" t="e">
        <v>#VALUE!</v>
      </c>
      <c r="E21" s="53" t="s">
        <v>47</v>
      </c>
      <c r="F21" s="51" t="s">
        <v>47</v>
      </c>
      <c r="G21" s="51" t="s">
        <v>47</v>
      </c>
      <c r="H21" s="51" t="s">
        <v>47</v>
      </c>
      <c r="I21" s="51" t="s">
        <v>47</v>
      </c>
      <c r="J21" s="51" t="s">
        <v>47</v>
      </c>
      <c r="K21" s="51" t="s">
        <v>47</v>
      </c>
      <c r="L21" s="84" t="s">
        <v>47</v>
      </c>
      <c r="M21" s="55" t="s">
        <v>47</v>
      </c>
      <c r="N21" s="56" t="s">
        <v>47</v>
      </c>
      <c r="O21" s="56" t="s">
        <v>47</v>
      </c>
      <c r="P21" s="56" t="s">
        <v>47</v>
      </c>
      <c r="Q21" s="55" t="s">
        <v>47</v>
      </c>
      <c r="R21" s="56" t="s">
        <v>47</v>
      </c>
      <c r="S21" s="51" t="s">
        <v>47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20.25" thickBot="1" x14ac:dyDescent="0.3">
      <c r="A24" s="70" t="s">
        <v>123</v>
      </c>
      <c r="B24" s="71"/>
      <c r="C24" s="71"/>
      <c r="D24" s="72"/>
      <c r="E24" s="73"/>
      <c r="F24" s="71"/>
      <c r="G24" s="71"/>
      <c r="H24" s="71"/>
      <c r="I24" s="71"/>
      <c r="J24" s="71"/>
      <c r="K24" s="71"/>
      <c r="L24" s="74"/>
      <c r="M24" s="71"/>
      <c r="N24" s="71"/>
      <c r="O24" s="71"/>
      <c r="P24" s="71"/>
      <c r="Q24" s="71"/>
      <c r="R24" s="102"/>
      <c r="S24" s="102"/>
      <c r="T24" s="103"/>
    </row>
    <row r="25" spans="1:20" ht="54.75" thickBot="1" x14ac:dyDescent="0.3">
      <c r="A25" s="11" t="s">
        <v>1</v>
      </c>
      <c r="B25" s="12" t="s">
        <v>2</v>
      </c>
      <c r="C25" s="12" t="s">
        <v>3</v>
      </c>
      <c r="D25" s="13" t="s">
        <v>4</v>
      </c>
      <c r="E25" s="14" t="s">
        <v>5</v>
      </c>
      <c r="F25" s="15" t="s">
        <v>6</v>
      </c>
      <c r="G25" s="15" t="s">
        <v>7</v>
      </c>
      <c r="H25" s="15" t="s">
        <v>19</v>
      </c>
      <c r="I25" s="15" t="s">
        <v>20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46</v>
      </c>
      <c r="R25" s="16" t="s">
        <v>15</v>
      </c>
      <c r="S25" s="16" t="s">
        <v>16</v>
      </c>
      <c r="T25" s="17" t="s">
        <v>17</v>
      </c>
    </row>
    <row r="26" spans="1:20" ht="15.75" thickBot="1" x14ac:dyDescent="0.3">
      <c r="A26" s="353" t="s">
        <v>98</v>
      </c>
      <c r="B26" s="351">
        <v>31</v>
      </c>
      <c r="C26" s="180">
        <v>1</v>
      </c>
      <c r="D26" s="180">
        <v>1</v>
      </c>
      <c r="E26" s="18">
        <v>21</v>
      </c>
      <c r="F26" s="18">
        <v>261</v>
      </c>
      <c r="G26" s="18">
        <v>648</v>
      </c>
      <c r="H26" s="18">
        <v>97</v>
      </c>
      <c r="I26" s="18">
        <v>61</v>
      </c>
      <c r="J26" s="18">
        <v>8</v>
      </c>
      <c r="K26" s="18">
        <v>86</v>
      </c>
      <c r="L26" s="18">
        <v>71</v>
      </c>
      <c r="M26" s="21">
        <v>0.40300000000000002</v>
      </c>
      <c r="N26" s="22">
        <v>2.8</v>
      </c>
      <c r="O26" s="22">
        <v>4</v>
      </c>
      <c r="P26" s="22">
        <v>4.5999999999999996</v>
      </c>
      <c r="Q26" s="21">
        <v>8.2000000000000003E-2</v>
      </c>
      <c r="R26" s="37">
        <v>3.1</v>
      </c>
      <c r="S26" s="182">
        <v>10</v>
      </c>
      <c r="T26" s="181">
        <v>0.1388888888888889</v>
      </c>
    </row>
    <row r="27" spans="1:20" ht="15.75" thickBot="1" x14ac:dyDescent="0.3">
      <c r="A27" s="353" t="s">
        <v>99</v>
      </c>
      <c r="B27" s="351">
        <v>28</v>
      </c>
      <c r="C27" s="180">
        <v>0</v>
      </c>
      <c r="D27" s="180">
        <v>1</v>
      </c>
      <c r="E27" s="18">
        <v>24</v>
      </c>
      <c r="F27" s="18">
        <v>714</v>
      </c>
      <c r="G27" s="18">
        <v>700</v>
      </c>
      <c r="H27" s="18">
        <v>64</v>
      </c>
      <c r="I27" s="18">
        <v>49</v>
      </c>
      <c r="J27" s="18">
        <v>5</v>
      </c>
      <c r="K27" s="18">
        <v>78</v>
      </c>
      <c r="L27" s="18">
        <v>54</v>
      </c>
      <c r="M27" s="21">
        <v>1.02</v>
      </c>
      <c r="N27" s="22">
        <v>2.8</v>
      </c>
      <c r="O27" s="22">
        <v>0</v>
      </c>
      <c r="P27" s="22">
        <v>2.7</v>
      </c>
      <c r="Q27" s="21">
        <v>7.8E-2</v>
      </c>
      <c r="R27" s="37">
        <v>2.2999999999999998</v>
      </c>
      <c r="S27" s="182">
        <v>5</v>
      </c>
      <c r="T27" s="181">
        <v>6.5789473684210523E-2</v>
      </c>
    </row>
    <row r="28" spans="1:20" ht="15.75" thickBot="1" x14ac:dyDescent="0.3">
      <c r="A28" s="353" t="s">
        <v>100</v>
      </c>
      <c r="B28" s="351">
        <v>31</v>
      </c>
      <c r="C28" s="18">
        <v>1</v>
      </c>
      <c r="D28" s="18">
        <v>2</v>
      </c>
      <c r="E28" s="18">
        <v>29</v>
      </c>
      <c r="F28" s="18">
        <v>878</v>
      </c>
      <c r="G28" s="18">
        <v>914</v>
      </c>
      <c r="H28" s="18">
        <v>74</v>
      </c>
      <c r="I28" s="18">
        <v>62</v>
      </c>
      <c r="J28" s="18">
        <v>3</v>
      </c>
      <c r="K28" s="18">
        <v>74</v>
      </c>
      <c r="L28" s="18">
        <v>70</v>
      </c>
      <c r="M28" s="21">
        <v>0.96099999999999997</v>
      </c>
      <c r="N28" s="22">
        <v>2.4</v>
      </c>
      <c r="O28" s="22">
        <v>0.5</v>
      </c>
      <c r="P28" s="22">
        <v>2.6</v>
      </c>
      <c r="Q28" s="21">
        <v>4.1000000000000002E-2</v>
      </c>
      <c r="R28" s="37">
        <v>2.4</v>
      </c>
      <c r="S28" s="105">
        <v>5</v>
      </c>
      <c r="T28" s="86">
        <v>7.1428571428571425E-2</v>
      </c>
    </row>
    <row r="29" spans="1:20" ht="15.75" thickBot="1" x14ac:dyDescent="0.3">
      <c r="A29" s="353" t="s">
        <v>101</v>
      </c>
      <c r="B29" s="355">
        <v>30</v>
      </c>
      <c r="C29" s="18">
        <v>0</v>
      </c>
      <c r="D29" s="18">
        <v>3</v>
      </c>
      <c r="E29" s="18">
        <v>30</v>
      </c>
      <c r="F29" s="18">
        <v>869</v>
      </c>
      <c r="G29" s="18">
        <v>900</v>
      </c>
      <c r="H29" s="18">
        <v>67</v>
      </c>
      <c r="I29" s="18">
        <v>62</v>
      </c>
      <c r="J29" s="18">
        <v>7</v>
      </c>
      <c r="K29" s="18">
        <v>67</v>
      </c>
      <c r="L29" s="18">
        <v>59</v>
      </c>
      <c r="M29" s="21">
        <v>0.96599999999999997</v>
      </c>
      <c r="N29" s="22">
        <v>2.2000000000000002</v>
      </c>
      <c r="O29" s="22">
        <v>0.5</v>
      </c>
      <c r="P29" s="22">
        <v>2.2000000000000002</v>
      </c>
      <c r="Q29" s="21">
        <v>0.104</v>
      </c>
      <c r="R29" s="37">
        <v>2.2000000000000002</v>
      </c>
      <c r="S29" s="105">
        <v>6</v>
      </c>
      <c r="T29" s="86">
        <v>6.9767441860465115E-2</v>
      </c>
    </row>
    <row r="30" spans="1:20" ht="15.75" thickBot="1" x14ac:dyDescent="0.3">
      <c r="A30" s="353" t="s">
        <v>102</v>
      </c>
      <c r="B30" s="351">
        <v>31</v>
      </c>
      <c r="C30" s="18">
        <v>0</v>
      </c>
      <c r="D30" s="18">
        <v>2</v>
      </c>
      <c r="E30" s="18">
        <v>30</v>
      </c>
      <c r="F30" s="18">
        <v>910</v>
      </c>
      <c r="G30" s="18">
        <v>927</v>
      </c>
      <c r="H30" s="18">
        <v>71</v>
      </c>
      <c r="I30" s="18">
        <v>66</v>
      </c>
      <c r="J30" s="18">
        <v>8</v>
      </c>
      <c r="K30" s="18">
        <v>76</v>
      </c>
      <c r="L30" s="18">
        <v>64</v>
      </c>
      <c r="M30" s="21">
        <v>0.98199999999999998</v>
      </c>
      <c r="N30" s="22">
        <v>2.5</v>
      </c>
      <c r="O30" s="22">
        <v>0.2</v>
      </c>
      <c r="P30" s="22">
        <v>2.4</v>
      </c>
      <c r="Q30" s="21">
        <v>0.113</v>
      </c>
      <c r="R30" s="37">
        <v>2.2999999999999998</v>
      </c>
      <c r="S30" s="105">
        <v>3</v>
      </c>
      <c r="T30" s="86">
        <v>0.03</v>
      </c>
    </row>
    <row r="31" spans="1:20" ht="15.75" thickBot="1" x14ac:dyDescent="0.3">
      <c r="A31" s="353" t="s">
        <v>103</v>
      </c>
      <c r="B31" s="351">
        <v>30</v>
      </c>
      <c r="C31" s="18">
        <v>1</v>
      </c>
      <c r="D31" s="18">
        <v>1</v>
      </c>
      <c r="E31" s="18">
        <v>32</v>
      </c>
      <c r="F31" s="18">
        <v>883</v>
      </c>
      <c r="G31" s="18">
        <v>947</v>
      </c>
      <c r="H31" s="18">
        <v>94</v>
      </c>
      <c r="I31" s="18">
        <v>82</v>
      </c>
      <c r="J31" s="18">
        <v>6</v>
      </c>
      <c r="K31" s="18">
        <v>93</v>
      </c>
      <c r="L31" s="18">
        <v>78</v>
      </c>
      <c r="M31" s="21">
        <v>0.93200000000000005</v>
      </c>
      <c r="N31" s="22">
        <v>3.1</v>
      </c>
      <c r="O31" s="22">
        <v>0.7</v>
      </c>
      <c r="P31" s="22">
        <v>2.9</v>
      </c>
      <c r="Q31" s="21">
        <v>6.4000000000000001E-2</v>
      </c>
      <c r="R31" s="37">
        <v>3.1</v>
      </c>
      <c r="S31" s="105">
        <v>6</v>
      </c>
      <c r="T31" s="86">
        <v>5.5555555555555552E-2</v>
      </c>
    </row>
    <row r="32" spans="1:20" ht="15.75" thickBot="1" x14ac:dyDescent="0.3">
      <c r="A32" s="353" t="s">
        <v>104</v>
      </c>
      <c r="B32" s="351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/>
      <c r="M32" s="21"/>
      <c r="N32" s="22"/>
      <c r="O32" s="22"/>
      <c r="P32" s="22"/>
      <c r="Q32" s="21"/>
      <c r="R32" s="37"/>
      <c r="S32" s="105">
        <v>8</v>
      </c>
      <c r="T32" s="86">
        <v>9.5238095238095233E-2</v>
      </c>
    </row>
    <row r="33" spans="1:20" ht="15.75" thickBot="1" x14ac:dyDescent="0.3">
      <c r="A33" s="353" t="s">
        <v>105</v>
      </c>
      <c r="B33" s="351">
        <v>31</v>
      </c>
      <c r="C33" s="18">
        <v>2</v>
      </c>
      <c r="D33" s="18">
        <v>3</v>
      </c>
      <c r="E33" s="18"/>
      <c r="F33" s="18"/>
      <c r="G33" s="18"/>
      <c r="H33" s="18"/>
      <c r="I33" s="18"/>
      <c r="J33" s="18"/>
      <c r="K33" s="18"/>
      <c r="L33" s="18"/>
      <c r="M33" s="21"/>
      <c r="N33" s="22"/>
      <c r="O33" s="22"/>
      <c r="P33" s="22"/>
      <c r="Q33" s="21"/>
      <c r="R33" s="37"/>
      <c r="S33" s="105">
        <v>7</v>
      </c>
      <c r="T33" s="86">
        <v>6.4814814814814811E-2</v>
      </c>
    </row>
    <row r="34" spans="1:20" ht="15.75" thickBot="1" x14ac:dyDescent="0.3">
      <c r="A34" s="353" t="s">
        <v>106</v>
      </c>
      <c r="B34" s="351">
        <v>30</v>
      </c>
      <c r="C34" s="18">
        <v>2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22"/>
      <c r="O34" s="22"/>
      <c r="P34" s="22"/>
      <c r="Q34" s="21"/>
      <c r="R34" s="37"/>
      <c r="S34" s="105">
        <v>1</v>
      </c>
      <c r="T34" s="86">
        <v>1.0638297872340425E-2</v>
      </c>
    </row>
    <row r="35" spans="1:20" ht="15.75" thickBot="1" x14ac:dyDescent="0.3">
      <c r="A35" s="353" t="s">
        <v>107</v>
      </c>
      <c r="B35" s="351">
        <v>31</v>
      </c>
      <c r="C35" s="18">
        <v>1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22"/>
      <c r="O35" s="22"/>
      <c r="P35" s="22"/>
      <c r="Q35" s="21"/>
      <c r="R35" s="37"/>
      <c r="S35" s="105"/>
      <c r="T35" s="86">
        <v>0</v>
      </c>
    </row>
    <row r="36" spans="1:20" ht="15.75" thickBot="1" x14ac:dyDescent="0.3">
      <c r="A36" s="353" t="s">
        <v>108</v>
      </c>
      <c r="B36" s="351">
        <v>30</v>
      </c>
      <c r="C36" s="18">
        <v>0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21"/>
      <c r="N36" s="22"/>
      <c r="O36" s="22"/>
      <c r="P36" s="22"/>
      <c r="Q36" s="21"/>
      <c r="R36" s="37"/>
      <c r="S36" s="105"/>
      <c r="T36" s="86"/>
    </row>
    <row r="37" spans="1:20" ht="15.75" thickBot="1" x14ac:dyDescent="0.3">
      <c r="A37" s="353" t="s">
        <v>109</v>
      </c>
      <c r="B37" s="357">
        <v>31</v>
      </c>
      <c r="C37" s="18"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37" t="s">
        <v>114</v>
      </c>
      <c r="B38" s="338">
        <f>SUM(B26:B37)</f>
        <v>365</v>
      </c>
      <c r="C38" s="51">
        <v>10</v>
      </c>
      <c r="D38" s="52">
        <v>36.5</v>
      </c>
      <c r="E38" s="53">
        <v>27.666666666666668</v>
      </c>
      <c r="F38" s="51">
        <v>4515</v>
      </c>
      <c r="G38" s="51">
        <v>5036</v>
      </c>
      <c r="H38" s="51">
        <v>467</v>
      </c>
      <c r="I38" s="51">
        <v>382</v>
      </c>
      <c r="J38" s="51">
        <v>37</v>
      </c>
      <c r="K38" s="51">
        <v>474</v>
      </c>
      <c r="L38" s="84">
        <v>396</v>
      </c>
      <c r="M38" s="55">
        <v>0.89700000000000002</v>
      </c>
      <c r="N38" s="56">
        <v>1.3</v>
      </c>
      <c r="O38" s="56">
        <v>1.1000000000000001</v>
      </c>
      <c r="P38" s="56">
        <v>2.8</v>
      </c>
      <c r="Q38" s="55">
        <v>7.9000000000000001E-2</v>
      </c>
      <c r="R38" s="56">
        <v>1.3</v>
      </c>
      <c r="S38" s="51">
        <v>51</v>
      </c>
      <c r="T38" s="88">
        <v>5.7303370786516851E-2</v>
      </c>
    </row>
    <row r="39" spans="1:20" ht="15.75" thickBot="1" x14ac:dyDescent="0.3">
      <c r="A39" s="337" t="s">
        <v>110</v>
      </c>
      <c r="B39" s="338">
        <f>SUM(B26:B28)</f>
        <v>90</v>
      </c>
      <c r="C39" s="51">
        <v>2</v>
      </c>
      <c r="D39" s="52">
        <v>45</v>
      </c>
      <c r="E39" s="53">
        <v>24.666666666666668</v>
      </c>
      <c r="F39" s="51">
        <v>1853</v>
      </c>
      <c r="G39" s="51">
        <v>2262</v>
      </c>
      <c r="H39" s="51">
        <v>235</v>
      </c>
      <c r="I39" s="51">
        <v>172</v>
      </c>
      <c r="J39" s="51">
        <v>16</v>
      </c>
      <c r="K39" s="51">
        <v>238</v>
      </c>
      <c r="L39" s="84">
        <v>195</v>
      </c>
      <c r="M39" s="55">
        <v>0.81899999999999995</v>
      </c>
      <c r="N39" s="56">
        <v>2.6</v>
      </c>
      <c r="O39" s="56">
        <v>1.7</v>
      </c>
      <c r="P39" s="56">
        <v>3.2</v>
      </c>
      <c r="Q39" s="55">
        <v>6.8000000000000005E-2</v>
      </c>
      <c r="R39" s="56">
        <v>2.6</v>
      </c>
      <c r="S39" s="51">
        <v>20</v>
      </c>
      <c r="T39" s="88">
        <v>9.1743119266055051E-2</v>
      </c>
    </row>
    <row r="40" spans="1:20" ht="15.75" thickBot="1" x14ac:dyDescent="0.3">
      <c r="A40" s="337" t="s">
        <v>111</v>
      </c>
      <c r="B40" s="338">
        <v>91</v>
      </c>
      <c r="C40" s="51">
        <v>1</v>
      </c>
      <c r="D40" s="52">
        <v>91</v>
      </c>
      <c r="E40" s="53">
        <v>30.666666666666668</v>
      </c>
      <c r="F40" s="51">
        <v>2662</v>
      </c>
      <c r="G40" s="51">
        <v>2774</v>
      </c>
      <c r="H40" s="51">
        <v>232</v>
      </c>
      <c r="I40" s="51">
        <v>210</v>
      </c>
      <c r="J40" s="51">
        <v>21</v>
      </c>
      <c r="K40" s="51">
        <v>236</v>
      </c>
      <c r="L40" s="84">
        <v>201</v>
      </c>
      <c r="M40" s="55">
        <v>0.96</v>
      </c>
      <c r="N40" s="56">
        <v>2.6</v>
      </c>
      <c r="O40" s="56">
        <v>0.5</v>
      </c>
      <c r="P40" s="56">
        <v>2.5</v>
      </c>
      <c r="Q40" s="55">
        <v>9.0999999999999998E-2</v>
      </c>
      <c r="R40" s="56">
        <v>2.5</v>
      </c>
      <c r="S40" s="51">
        <v>15</v>
      </c>
      <c r="T40" s="88">
        <v>5.1020408163265307E-2</v>
      </c>
    </row>
    <row r="41" spans="1:20" ht="15.75" thickBot="1" x14ac:dyDescent="0.3">
      <c r="A41" s="337" t="s">
        <v>112</v>
      </c>
      <c r="B41" s="338">
        <v>92</v>
      </c>
      <c r="C41" s="51">
        <v>5</v>
      </c>
      <c r="D41" s="52">
        <v>18.399999999999999</v>
      </c>
      <c r="E41" s="53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16</v>
      </c>
      <c r="T41" s="88">
        <v>5.5944055944055944E-2</v>
      </c>
    </row>
    <row r="42" spans="1:20" ht="15.75" thickBot="1" x14ac:dyDescent="0.3">
      <c r="A42" s="337" t="s">
        <v>113</v>
      </c>
      <c r="B42" s="338">
        <v>92</v>
      </c>
      <c r="C42" s="51">
        <v>2</v>
      </c>
      <c r="D42" s="52">
        <v>46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88">
        <v>0</v>
      </c>
    </row>
    <row r="43" spans="1:20" x14ac:dyDescent="0.25">
      <c r="A43" s="89"/>
      <c r="B43" s="90"/>
      <c r="C43" s="90"/>
      <c r="D43" s="91"/>
      <c r="E43" s="92"/>
      <c r="F43" s="90"/>
      <c r="G43" s="90"/>
      <c r="H43" s="90"/>
      <c r="I43" s="90"/>
      <c r="J43" s="90"/>
      <c r="K43" s="90"/>
      <c r="L43" s="93"/>
      <c r="M43" s="94"/>
      <c r="N43" s="95"/>
      <c r="O43" s="95"/>
      <c r="P43" s="95"/>
      <c r="Q43" s="94"/>
      <c r="R43" s="95"/>
      <c r="S43" s="90"/>
      <c r="T43" s="96"/>
    </row>
    <row r="44" spans="1:20" x14ac:dyDescent="0.25">
      <c r="A44" s="106"/>
      <c r="B44" s="107"/>
      <c r="C44" s="107"/>
      <c r="D44" s="108"/>
      <c r="E44" s="109"/>
      <c r="F44" s="107"/>
      <c r="G44" s="107"/>
      <c r="H44" s="107"/>
      <c r="I44" s="107"/>
      <c r="J44" s="107"/>
      <c r="K44" s="107"/>
      <c r="L44" s="107"/>
      <c r="M44" s="110"/>
      <c r="N44" s="111"/>
      <c r="O44" s="111"/>
      <c r="P44" s="111"/>
      <c r="Q44" s="110"/>
      <c r="R44" s="111"/>
      <c r="S44" s="107"/>
      <c r="T44" s="112"/>
    </row>
    <row r="45" spans="1:20" x14ac:dyDescent="0.25">
      <c r="A45" s="113" t="str">
        <f>A1</f>
        <v>HOSPITAL NACIONAL DANIEL A. CARRION</v>
      </c>
      <c r="B45" s="114"/>
      <c r="C45" s="114"/>
      <c r="D45" s="115"/>
      <c r="E45" s="114"/>
      <c r="F45" s="41"/>
      <c r="G45" s="41"/>
      <c r="H45" s="41"/>
      <c r="I45" s="41"/>
      <c r="J45" s="41"/>
      <c r="K45" s="114"/>
      <c r="L45" s="116"/>
      <c r="M45" s="41"/>
      <c r="N45" s="75"/>
      <c r="O45" s="41"/>
      <c r="P45" s="41"/>
      <c r="Q45" s="41"/>
      <c r="R45" s="75"/>
      <c r="S45" s="75"/>
      <c r="T45" s="41"/>
    </row>
    <row r="46" spans="1:20" x14ac:dyDescent="0.25">
      <c r="A46" s="113" t="s">
        <v>74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ht="20.25" thickBot="1" x14ac:dyDescent="0.3">
      <c r="A47" s="70" t="s">
        <v>124</v>
      </c>
      <c r="B47" s="71"/>
      <c r="C47" s="71"/>
      <c r="D47" s="72"/>
      <c r="E47" s="73"/>
      <c r="F47" s="71"/>
      <c r="G47" s="71"/>
      <c r="H47" s="71"/>
      <c r="I47" s="71"/>
      <c r="J47" s="71"/>
      <c r="K47" s="71"/>
      <c r="L47" s="74"/>
      <c r="M47" s="71"/>
      <c r="N47" s="71"/>
      <c r="O47" s="71"/>
      <c r="P47" s="71"/>
      <c r="Q47" s="71"/>
      <c r="R47" s="102"/>
      <c r="S47" s="102"/>
      <c r="T47" s="103"/>
    </row>
    <row r="48" spans="1:20" ht="54.75" thickBot="1" x14ac:dyDescent="0.3">
      <c r="A48" s="11" t="s">
        <v>1</v>
      </c>
      <c r="B48" s="12" t="s">
        <v>2</v>
      </c>
      <c r="C48" s="12" t="s">
        <v>3</v>
      </c>
      <c r="D48" s="13" t="s">
        <v>4</v>
      </c>
      <c r="E48" s="14" t="s">
        <v>5</v>
      </c>
      <c r="F48" s="15" t="s">
        <v>6</v>
      </c>
      <c r="G48" s="15" t="s">
        <v>7</v>
      </c>
      <c r="H48" s="15" t="s">
        <v>19</v>
      </c>
      <c r="I48" s="15" t="s">
        <v>20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46</v>
      </c>
      <c r="R48" s="16" t="s">
        <v>15</v>
      </c>
      <c r="S48" s="16" t="s">
        <v>16</v>
      </c>
      <c r="T48" s="17" t="s">
        <v>17</v>
      </c>
    </row>
    <row r="49" spans="1:20" ht="15.75" thickBot="1" x14ac:dyDescent="0.3">
      <c r="A49" s="353" t="s">
        <v>98</v>
      </c>
      <c r="B49" s="351">
        <v>31</v>
      </c>
      <c r="C49" s="18">
        <v>1</v>
      </c>
      <c r="D49" s="18">
        <v>4</v>
      </c>
      <c r="E49" s="18">
        <v>26</v>
      </c>
      <c r="F49" s="18">
        <v>928</v>
      </c>
      <c r="G49" s="18">
        <v>812</v>
      </c>
      <c r="H49" s="18">
        <v>59</v>
      </c>
      <c r="I49" s="18">
        <v>50</v>
      </c>
      <c r="J49" s="18">
        <v>5</v>
      </c>
      <c r="K49" s="18">
        <v>66</v>
      </c>
      <c r="L49" s="18">
        <v>58</v>
      </c>
      <c r="M49" s="21">
        <v>1.143</v>
      </c>
      <c r="N49" s="22">
        <v>2.1</v>
      </c>
      <c r="O49" s="22">
        <v>0</v>
      </c>
      <c r="P49" s="22">
        <v>2.2999999999999998</v>
      </c>
      <c r="Q49" s="21">
        <v>8.5000000000000006E-2</v>
      </c>
      <c r="R49" s="37">
        <v>1.9</v>
      </c>
      <c r="S49" s="105">
        <v>1</v>
      </c>
      <c r="T49" s="86">
        <v>1.5151515151515152E-2</v>
      </c>
    </row>
    <row r="50" spans="1:20" ht="15.75" thickBot="1" x14ac:dyDescent="0.3">
      <c r="A50" s="353" t="s">
        <v>99</v>
      </c>
      <c r="B50" s="351">
        <v>28</v>
      </c>
      <c r="C50" s="18">
        <v>1</v>
      </c>
      <c r="D50" s="18">
        <v>3</v>
      </c>
      <c r="E50" s="18">
        <v>31</v>
      </c>
      <c r="F50" s="18">
        <v>888</v>
      </c>
      <c r="G50" s="18">
        <v>896</v>
      </c>
      <c r="H50" s="18">
        <v>66</v>
      </c>
      <c r="I50" s="18">
        <v>59</v>
      </c>
      <c r="J50" s="18">
        <v>3</v>
      </c>
      <c r="K50" s="18">
        <v>70</v>
      </c>
      <c r="L50" s="18">
        <v>66</v>
      </c>
      <c r="M50" s="21">
        <v>0.99099999999999999</v>
      </c>
      <c r="N50" s="22">
        <v>2.5</v>
      </c>
      <c r="O50" s="22">
        <v>0.1</v>
      </c>
      <c r="P50" s="22">
        <v>2.1</v>
      </c>
      <c r="Q50" s="21">
        <v>4.4999999999999998E-2</v>
      </c>
      <c r="R50" s="37">
        <v>2.4</v>
      </c>
      <c r="S50" s="105">
        <v>3</v>
      </c>
      <c r="T50" s="86">
        <v>5.4545454545454543E-2</v>
      </c>
    </row>
    <row r="51" spans="1:20" ht="15.75" thickBot="1" x14ac:dyDescent="0.3">
      <c r="A51" s="353" t="s">
        <v>100</v>
      </c>
      <c r="B51" s="351">
        <v>31</v>
      </c>
      <c r="C51" s="18">
        <v>1</v>
      </c>
      <c r="D51" s="18">
        <v>3</v>
      </c>
      <c r="E51" s="18">
        <v>31</v>
      </c>
      <c r="F51" s="18">
        <v>957</v>
      </c>
      <c r="G51" s="18">
        <v>953</v>
      </c>
      <c r="H51" s="18">
        <v>74</v>
      </c>
      <c r="I51" s="18">
        <v>69</v>
      </c>
      <c r="J51" s="18">
        <v>2</v>
      </c>
      <c r="K51" s="18">
        <v>75</v>
      </c>
      <c r="L51" s="18">
        <v>65</v>
      </c>
      <c r="M51" s="21">
        <v>1.004</v>
      </c>
      <c r="N51" s="22">
        <v>2.4</v>
      </c>
      <c r="O51" s="22">
        <v>0</v>
      </c>
      <c r="P51" s="22">
        <v>2.4</v>
      </c>
      <c r="Q51" s="21">
        <v>2.7E-2</v>
      </c>
      <c r="R51" s="37">
        <v>2.4</v>
      </c>
      <c r="S51" s="105">
        <v>6</v>
      </c>
      <c r="T51" s="86">
        <v>6.5934065934065936E-2</v>
      </c>
    </row>
    <row r="52" spans="1:20" ht="15.75" thickBot="1" x14ac:dyDescent="0.3">
      <c r="A52" s="353" t="s">
        <v>101</v>
      </c>
      <c r="B52" s="355">
        <v>30</v>
      </c>
      <c r="C52" s="18">
        <v>2</v>
      </c>
      <c r="D52" s="18">
        <v>3</v>
      </c>
      <c r="E52" s="18">
        <v>31</v>
      </c>
      <c r="F52" s="18">
        <v>918</v>
      </c>
      <c r="G52" s="18">
        <v>921</v>
      </c>
      <c r="H52" s="18">
        <v>68</v>
      </c>
      <c r="I52" s="18">
        <v>66</v>
      </c>
      <c r="J52" s="18">
        <v>5</v>
      </c>
      <c r="K52" s="18">
        <v>70</v>
      </c>
      <c r="L52" s="18">
        <v>65</v>
      </c>
      <c r="M52" s="21">
        <v>0.997</v>
      </c>
      <c r="N52" s="22">
        <v>2.2999999999999998</v>
      </c>
      <c r="O52" s="22">
        <v>0</v>
      </c>
      <c r="P52" s="22">
        <v>2.2000000000000002</v>
      </c>
      <c r="Q52" s="21">
        <v>7.3999999999999996E-2</v>
      </c>
      <c r="R52" s="37">
        <v>2.2999999999999998</v>
      </c>
      <c r="S52" s="105">
        <v>6</v>
      </c>
      <c r="T52" s="86">
        <v>5.8252427184466021E-2</v>
      </c>
    </row>
    <row r="53" spans="1:20" ht="15.75" thickBot="1" x14ac:dyDescent="0.3">
      <c r="A53" s="353" t="s">
        <v>102</v>
      </c>
      <c r="B53" s="351">
        <v>31</v>
      </c>
      <c r="C53" s="18">
        <v>0</v>
      </c>
      <c r="D53" s="18">
        <v>1</v>
      </c>
      <c r="E53" s="18">
        <v>29</v>
      </c>
      <c r="F53" s="18">
        <v>897</v>
      </c>
      <c r="G53" s="18">
        <v>911</v>
      </c>
      <c r="H53" s="18">
        <v>78</v>
      </c>
      <c r="I53" s="18">
        <v>76</v>
      </c>
      <c r="J53" s="18">
        <v>4</v>
      </c>
      <c r="K53" s="18">
        <v>75</v>
      </c>
      <c r="L53" s="18">
        <v>69</v>
      </c>
      <c r="M53" s="21">
        <v>0.98499999999999999</v>
      </c>
      <c r="N53" s="22">
        <v>2.4</v>
      </c>
      <c r="O53" s="22">
        <v>0.2</v>
      </c>
      <c r="P53" s="22">
        <v>2.7</v>
      </c>
      <c r="Q53" s="21">
        <v>5.0999999999999997E-2</v>
      </c>
      <c r="R53" s="37">
        <v>2.5</v>
      </c>
      <c r="S53" s="105">
        <v>3</v>
      </c>
      <c r="T53" s="86">
        <v>2.7272727272727271E-2</v>
      </c>
    </row>
    <row r="54" spans="1:20" ht="15.75" thickBot="1" x14ac:dyDescent="0.3">
      <c r="A54" s="353" t="s">
        <v>103</v>
      </c>
      <c r="B54" s="351">
        <v>30</v>
      </c>
      <c r="C54" s="18">
        <v>5</v>
      </c>
      <c r="D54" s="18">
        <v>1</v>
      </c>
      <c r="E54" s="18">
        <v>31</v>
      </c>
      <c r="F54" s="18">
        <v>887</v>
      </c>
      <c r="G54" s="18">
        <v>920</v>
      </c>
      <c r="H54" s="18">
        <v>72</v>
      </c>
      <c r="I54" s="18">
        <v>67</v>
      </c>
      <c r="J54" s="18">
        <v>5</v>
      </c>
      <c r="K54" s="18">
        <v>77</v>
      </c>
      <c r="L54" s="18">
        <v>69</v>
      </c>
      <c r="M54" s="21">
        <v>0.96399999999999997</v>
      </c>
      <c r="N54" s="22">
        <v>2.6</v>
      </c>
      <c r="O54" s="22">
        <v>0.5</v>
      </c>
      <c r="P54" s="22">
        <v>2.2999999999999998</v>
      </c>
      <c r="Q54" s="21">
        <v>6.9000000000000006E-2</v>
      </c>
      <c r="R54" s="37">
        <v>2.4</v>
      </c>
      <c r="S54" s="105">
        <v>1</v>
      </c>
      <c r="T54" s="86">
        <v>9.2592592592592587E-3</v>
      </c>
    </row>
    <row r="55" spans="1:20" ht="15.75" thickBot="1" x14ac:dyDescent="0.3">
      <c r="A55" s="353" t="s">
        <v>104</v>
      </c>
      <c r="B55" s="351">
        <v>31</v>
      </c>
      <c r="C55" s="18">
        <v>1</v>
      </c>
      <c r="D55" s="18">
        <v>1</v>
      </c>
      <c r="E55" s="18"/>
      <c r="F55" s="18"/>
      <c r="G55" s="18"/>
      <c r="H55" s="18"/>
      <c r="I55" s="18"/>
      <c r="J55" s="18"/>
      <c r="K55" s="18"/>
      <c r="L55" s="18"/>
      <c r="M55" s="21"/>
      <c r="N55" s="22"/>
      <c r="O55" s="22"/>
      <c r="P55" s="22"/>
      <c r="Q55" s="21"/>
      <c r="R55" s="37"/>
      <c r="S55" s="105">
        <v>1</v>
      </c>
      <c r="T55" s="86">
        <v>1.0638297872340425E-2</v>
      </c>
    </row>
    <row r="56" spans="1:20" ht="15.75" thickBot="1" x14ac:dyDescent="0.3">
      <c r="A56" s="353" t="s">
        <v>105</v>
      </c>
      <c r="B56" s="351">
        <v>31</v>
      </c>
      <c r="C56" s="18">
        <v>2</v>
      </c>
      <c r="D56" s="18">
        <v>3</v>
      </c>
      <c r="E56" s="18"/>
      <c r="F56" s="18"/>
      <c r="G56" s="18"/>
      <c r="H56" s="18"/>
      <c r="I56" s="18"/>
      <c r="J56" s="18"/>
      <c r="K56" s="18"/>
      <c r="L56" s="18"/>
      <c r="M56" s="21"/>
      <c r="N56" s="22"/>
      <c r="O56" s="22"/>
      <c r="P56" s="22"/>
      <c r="Q56" s="21"/>
      <c r="R56" s="37"/>
      <c r="S56" s="105">
        <v>2</v>
      </c>
      <c r="T56" s="86">
        <v>1.9417475728155338E-2</v>
      </c>
    </row>
    <row r="57" spans="1:20" ht="15.75" thickBot="1" x14ac:dyDescent="0.3">
      <c r="A57" s="353" t="s">
        <v>106</v>
      </c>
      <c r="B57" s="351">
        <v>30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21"/>
      <c r="N57" s="22"/>
      <c r="O57" s="22"/>
      <c r="P57" s="22"/>
      <c r="Q57" s="21"/>
      <c r="R57" s="37"/>
      <c r="S57" s="105">
        <v>3</v>
      </c>
      <c r="T57" s="86">
        <v>2.8037383177570093E-2</v>
      </c>
    </row>
    <row r="58" spans="1:20" ht="15.75" thickBot="1" x14ac:dyDescent="0.3">
      <c r="A58" s="353" t="s">
        <v>107</v>
      </c>
      <c r="B58" s="351">
        <v>31</v>
      </c>
      <c r="C58" s="18">
        <v>0</v>
      </c>
      <c r="D58" s="18">
        <v>0</v>
      </c>
      <c r="E58" s="18"/>
      <c r="F58" s="18"/>
      <c r="G58" s="18"/>
      <c r="H58" s="18"/>
      <c r="I58" s="18"/>
      <c r="J58" s="18"/>
      <c r="K58" s="18"/>
      <c r="L58" s="18"/>
      <c r="M58" s="21"/>
      <c r="N58" s="22"/>
      <c r="O58" s="22"/>
      <c r="P58" s="22"/>
      <c r="Q58" s="21"/>
      <c r="R58" s="37"/>
      <c r="S58" s="105"/>
      <c r="T58" s="86">
        <v>0</v>
      </c>
    </row>
    <row r="59" spans="1:20" ht="16.5" customHeight="1" thickBot="1" x14ac:dyDescent="0.3">
      <c r="A59" s="353" t="s">
        <v>108</v>
      </c>
      <c r="B59" s="351">
        <v>30</v>
      </c>
      <c r="C59" s="18">
        <v>0</v>
      </c>
      <c r="D59" s="18">
        <v>1</v>
      </c>
      <c r="E59" s="18"/>
      <c r="F59" s="18"/>
      <c r="G59" s="18"/>
      <c r="H59" s="18"/>
      <c r="I59" s="18"/>
      <c r="J59" s="18"/>
      <c r="K59" s="18"/>
      <c r="L59" s="18"/>
      <c r="M59" s="21"/>
      <c r="N59" s="22"/>
      <c r="O59" s="22"/>
      <c r="P59" s="22"/>
      <c r="Q59" s="21"/>
      <c r="R59" s="37"/>
      <c r="S59" s="105"/>
      <c r="T59" s="86"/>
    </row>
    <row r="60" spans="1:20" ht="15.75" thickBot="1" x14ac:dyDescent="0.3">
      <c r="A60" s="353" t="s">
        <v>109</v>
      </c>
      <c r="B60" s="357">
        <v>31</v>
      </c>
      <c r="C60" s="18">
        <v>1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22"/>
      <c r="O60" s="22"/>
      <c r="P60" s="22"/>
      <c r="Q60" s="21"/>
      <c r="R60" s="37"/>
      <c r="S60" s="105"/>
      <c r="T60" s="86"/>
    </row>
    <row r="61" spans="1:20" ht="15.75" thickBot="1" x14ac:dyDescent="0.3">
      <c r="A61" s="337" t="s">
        <v>114</v>
      </c>
      <c r="B61" s="338">
        <f>SUM(B49:B60)</f>
        <v>365</v>
      </c>
      <c r="C61" s="51">
        <v>15</v>
      </c>
      <c r="D61" s="52">
        <v>24.333333333333332</v>
      </c>
      <c r="E61" s="53">
        <v>29.833333333333332</v>
      </c>
      <c r="F61" s="51">
        <v>5475</v>
      </c>
      <c r="G61" s="51">
        <v>5413</v>
      </c>
      <c r="H61" s="51">
        <v>417</v>
      </c>
      <c r="I61" s="51">
        <v>387</v>
      </c>
      <c r="J61" s="51">
        <v>24</v>
      </c>
      <c r="K61" s="51">
        <v>433</v>
      </c>
      <c r="L61" s="84">
        <v>392</v>
      </c>
      <c r="M61" s="55">
        <v>1.0109999999999999</v>
      </c>
      <c r="N61" s="56">
        <v>1.2</v>
      </c>
      <c r="O61" s="56">
        <v>0</v>
      </c>
      <c r="P61" s="56">
        <v>2.2999999999999998</v>
      </c>
      <c r="Q61" s="55">
        <v>5.8000000000000003E-2</v>
      </c>
      <c r="R61" s="56">
        <v>1.1000000000000001</v>
      </c>
      <c r="S61" s="51">
        <v>26</v>
      </c>
      <c r="T61" s="88">
        <v>2.7867095391211148E-2</v>
      </c>
    </row>
    <row r="62" spans="1:20" ht="15.75" thickBot="1" x14ac:dyDescent="0.3">
      <c r="A62" s="337" t="s">
        <v>110</v>
      </c>
      <c r="B62" s="338">
        <f>SUM(B49:B51)</f>
        <v>90</v>
      </c>
      <c r="C62" s="51">
        <v>3</v>
      </c>
      <c r="D62" s="52">
        <v>30</v>
      </c>
      <c r="E62" s="53">
        <v>29.333333333333332</v>
      </c>
      <c r="F62" s="51">
        <v>2773</v>
      </c>
      <c r="G62" s="51">
        <v>2661</v>
      </c>
      <c r="H62" s="51">
        <v>199</v>
      </c>
      <c r="I62" s="51">
        <v>178</v>
      </c>
      <c r="J62" s="51">
        <v>10</v>
      </c>
      <c r="K62" s="51">
        <v>211</v>
      </c>
      <c r="L62" s="84">
        <v>189</v>
      </c>
      <c r="M62" s="55">
        <v>1.042</v>
      </c>
      <c r="N62" s="56">
        <v>2.2999999999999998</v>
      </c>
      <c r="O62" s="56">
        <v>0</v>
      </c>
      <c r="P62" s="56">
        <v>2.2999999999999998</v>
      </c>
      <c r="Q62" s="55">
        <v>0.05</v>
      </c>
      <c r="R62" s="56">
        <v>2.2000000000000002</v>
      </c>
      <c r="S62" s="51">
        <v>10</v>
      </c>
      <c r="T62" s="88">
        <v>4.716981132075472E-2</v>
      </c>
    </row>
    <row r="63" spans="1:20" ht="15.75" thickBot="1" x14ac:dyDescent="0.3">
      <c r="A63" s="337" t="s">
        <v>111</v>
      </c>
      <c r="B63" s="338">
        <v>91</v>
      </c>
      <c r="C63" s="51">
        <v>7</v>
      </c>
      <c r="D63" s="52">
        <v>13</v>
      </c>
      <c r="E63" s="53">
        <v>30.333333333333332</v>
      </c>
      <c r="F63" s="51">
        <v>2702</v>
      </c>
      <c r="G63" s="51">
        <v>2752</v>
      </c>
      <c r="H63" s="51">
        <v>218</v>
      </c>
      <c r="I63" s="51">
        <v>209</v>
      </c>
      <c r="J63" s="51">
        <v>14</v>
      </c>
      <c r="K63" s="51">
        <v>222</v>
      </c>
      <c r="L63" s="84">
        <v>203</v>
      </c>
      <c r="M63" s="55">
        <v>0.98199999999999998</v>
      </c>
      <c r="N63" s="56">
        <v>2.4</v>
      </c>
      <c r="O63" s="56">
        <v>0.2</v>
      </c>
      <c r="P63" s="56">
        <v>2.4</v>
      </c>
      <c r="Q63" s="55">
        <v>6.4000000000000001E-2</v>
      </c>
      <c r="R63" s="56">
        <v>2.4</v>
      </c>
      <c r="S63" s="51">
        <v>10</v>
      </c>
      <c r="T63" s="88">
        <v>3.1152647975077882E-2</v>
      </c>
    </row>
    <row r="64" spans="1:20" ht="15.75" thickBot="1" x14ac:dyDescent="0.3">
      <c r="A64" s="337" t="s">
        <v>112</v>
      </c>
      <c r="B64" s="338">
        <v>92</v>
      </c>
      <c r="C64" s="51">
        <v>4</v>
      </c>
      <c r="D64" s="52">
        <v>23</v>
      </c>
      <c r="E64" s="53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4">
        <v>0</v>
      </c>
      <c r="M64" s="55" t="s">
        <v>18</v>
      </c>
      <c r="N64" s="56" t="s">
        <v>18</v>
      </c>
      <c r="O64" s="56" t="s">
        <v>18</v>
      </c>
      <c r="P64" s="56" t="s">
        <v>18</v>
      </c>
      <c r="Q64" s="55" t="s">
        <v>18</v>
      </c>
      <c r="R64" s="56" t="s">
        <v>18</v>
      </c>
      <c r="S64" s="51">
        <v>6</v>
      </c>
      <c r="T64" s="88">
        <v>1.9736842105263157E-2</v>
      </c>
    </row>
    <row r="65" spans="1:20" ht="15.75" thickBot="1" x14ac:dyDescent="0.3">
      <c r="A65" s="337" t="s">
        <v>113</v>
      </c>
      <c r="B65" s="338">
        <v>92</v>
      </c>
      <c r="C65" s="51">
        <v>1</v>
      </c>
      <c r="D65" s="52">
        <v>92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88">
        <v>0</v>
      </c>
    </row>
    <row r="66" spans="1:20" x14ac:dyDescent="0.25">
      <c r="A66" s="89"/>
      <c r="B66" s="90"/>
      <c r="C66" s="90"/>
      <c r="D66" s="91"/>
      <c r="E66" s="92"/>
      <c r="F66" s="90"/>
      <c r="G66" s="90"/>
      <c r="H66" s="90"/>
      <c r="I66" s="90"/>
      <c r="J66" s="90"/>
      <c r="K66" s="90"/>
      <c r="L66" s="93"/>
      <c r="M66" s="94"/>
      <c r="N66" s="95"/>
      <c r="O66" s="95"/>
      <c r="P66" s="95"/>
      <c r="Q66" s="94"/>
      <c r="R66" s="95"/>
      <c r="S66" s="90"/>
      <c r="T66" s="96"/>
    </row>
    <row r="67" spans="1:20" x14ac:dyDescent="0.25">
      <c r="A67" s="1" t="str">
        <f>A1</f>
        <v>HOSPITAL NACIONAL DANIEL A. CARRION</v>
      </c>
      <c r="B67" s="117"/>
      <c r="C67" s="117"/>
      <c r="D67" s="118"/>
      <c r="E67" s="117"/>
      <c r="F67" s="119"/>
      <c r="G67" s="119"/>
      <c r="H67" s="119"/>
      <c r="I67" s="119"/>
      <c r="J67" s="119"/>
      <c r="K67" s="117"/>
      <c r="L67" s="120"/>
      <c r="M67" s="119"/>
      <c r="N67" s="121"/>
      <c r="O67" s="119"/>
      <c r="P67" s="119"/>
      <c r="Q67" s="119"/>
      <c r="R67" s="121"/>
      <c r="S67" s="121"/>
      <c r="T67" s="119"/>
    </row>
    <row r="68" spans="1:20" x14ac:dyDescent="0.25">
      <c r="A68" s="113" t="s">
        <v>74</v>
      </c>
      <c r="B68" s="114"/>
      <c r="C68" s="114"/>
      <c r="D68" s="115"/>
      <c r="E68" s="114"/>
      <c r="F68" s="41"/>
      <c r="G68" s="119"/>
      <c r="H68" s="119"/>
      <c r="I68" s="119"/>
      <c r="J68" s="119"/>
      <c r="K68" s="117"/>
      <c r="L68" s="120"/>
      <c r="M68" s="119"/>
      <c r="N68" s="121"/>
      <c r="O68" s="119"/>
      <c r="P68" s="119"/>
      <c r="Q68" s="119"/>
      <c r="R68" s="121"/>
      <c r="S68" s="121"/>
      <c r="T68" s="119"/>
    </row>
    <row r="69" spans="1:20" ht="15.75" thickBot="1" x14ac:dyDescent="0.3">
      <c r="A69" s="70" t="s">
        <v>25</v>
      </c>
      <c r="B69" s="70"/>
      <c r="C69" s="70"/>
      <c r="D69" s="122"/>
      <c r="E69" s="123"/>
      <c r="F69" s="70"/>
      <c r="G69" s="70"/>
      <c r="H69" s="70"/>
      <c r="I69" s="70"/>
      <c r="J69" s="70"/>
      <c r="K69" s="70"/>
      <c r="L69" s="124"/>
      <c r="M69" s="70"/>
      <c r="N69" s="70"/>
      <c r="O69" s="70"/>
      <c r="P69" s="70"/>
      <c r="Q69" s="70"/>
      <c r="R69" s="125"/>
      <c r="S69" s="125"/>
      <c r="T69" s="6"/>
    </row>
    <row r="70" spans="1:20" ht="54.75" thickBot="1" x14ac:dyDescent="0.3">
      <c r="A70" s="11" t="s">
        <v>1</v>
      </c>
      <c r="B70" s="12" t="s">
        <v>2</v>
      </c>
      <c r="C70" s="12" t="s">
        <v>3</v>
      </c>
      <c r="D70" s="13" t="s">
        <v>4</v>
      </c>
      <c r="E70" s="14" t="s">
        <v>5</v>
      </c>
      <c r="F70" s="15" t="s">
        <v>6</v>
      </c>
      <c r="G70" s="15" t="s">
        <v>7</v>
      </c>
      <c r="H70" s="15" t="s">
        <v>19</v>
      </c>
      <c r="I70" s="15" t="s">
        <v>20</v>
      </c>
      <c r="J70" s="14" t="s">
        <v>9</v>
      </c>
      <c r="K70" s="14" t="s">
        <v>24</v>
      </c>
      <c r="L70" s="77" t="s">
        <v>22</v>
      </c>
      <c r="M70" s="16" t="s">
        <v>11</v>
      </c>
      <c r="N70" s="17" t="s">
        <v>12</v>
      </c>
      <c r="O70" s="16" t="s">
        <v>13</v>
      </c>
      <c r="P70" s="16" t="s">
        <v>23</v>
      </c>
      <c r="Q70" s="16" t="s">
        <v>46</v>
      </c>
      <c r="R70" s="16" t="s">
        <v>15</v>
      </c>
      <c r="S70" s="16" t="s">
        <v>16</v>
      </c>
      <c r="T70" s="17" t="s">
        <v>17</v>
      </c>
    </row>
    <row r="71" spans="1:20" ht="15.75" thickBot="1" x14ac:dyDescent="0.3">
      <c r="A71" s="353" t="s">
        <v>98</v>
      </c>
      <c r="B71" s="351">
        <v>31</v>
      </c>
      <c r="C71" s="183">
        <v>3</v>
      </c>
      <c r="D71" s="183">
        <v>5</v>
      </c>
      <c r="E71" s="183">
        <v>38</v>
      </c>
      <c r="F71" s="183">
        <v>908</v>
      </c>
      <c r="G71" s="183">
        <v>1192</v>
      </c>
      <c r="H71" s="183">
        <v>74</v>
      </c>
      <c r="I71" s="183">
        <v>55</v>
      </c>
      <c r="J71" s="183">
        <v>5</v>
      </c>
      <c r="K71" s="183">
        <v>75</v>
      </c>
      <c r="L71" s="183">
        <v>61</v>
      </c>
      <c r="M71" s="184">
        <v>0.76200000000000001</v>
      </c>
      <c r="N71" s="185">
        <v>2.4</v>
      </c>
      <c r="O71" s="185">
        <v>3.8</v>
      </c>
      <c r="P71" s="185">
        <v>1.9</v>
      </c>
      <c r="Q71" s="184">
        <v>6.8000000000000005E-2</v>
      </c>
      <c r="R71" s="186">
        <v>2.4</v>
      </c>
      <c r="S71" s="188">
        <v>6</v>
      </c>
      <c r="T71" s="187">
        <v>6.5217391304347824E-2</v>
      </c>
    </row>
    <row r="72" spans="1:20" ht="15.75" thickBot="1" x14ac:dyDescent="0.3">
      <c r="A72" s="353" t="s">
        <v>99</v>
      </c>
      <c r="B72" s="351">
        <v>28</v>
      </c>
      <c r="C72" s="183">
        <v>1</v>
      </c>
      <c r="D72" s="183">
        <v>1</v>
      </c>
      <c r="E72" s="183">
        <v>30</v>
      </c>
      <c r="F72" s="183">
        <v>847</v>
      </c>
      <c r="G72" s="183">
        <v>879</v>
      </c>
      <c r="H72" s="183">
        <v>65</v>
      </c>
      <c r="I72" s="183">
        <v>58</v>
      </c>
      <c r="J72" s="183">
        <v>7</v>
      </c>
      <c r="K72" s="183">
        <v>66</v>
      </c>
      <c r="L72" s="183">
        <v>52</v>
      </c>
      <c r="M72" s="184">
        <v>0.96399999999999997</v>
      </c>
      <c r="N72" s="185">
        <v>2.4</v>
      </c>
      <c r="O72" s="185">
        <v>0.5</v>
      </c>
      <c r="P72" s="185">
        <v>2.2000000000000002</v>
      </c>
      <c r="Q72" s="184">
        <v>0.108</v>
      </c>
      <c r="R72" s="186">
        <v>2.2999999999999998</v>
      </c>
      <c r="S72" s="188">
        <v>12</v>
      </c>
      <c r="T72" s="187">
        <v>0.14634146341463414</v>
      </c>
    </row>
    <row r="73" spans="1:20" ht="15.75" thickBot="1" x14ac:dyDescent="0.3">
      <c r="A73" s="353" t="s">
        <v>100</v>
      </c>
      <c r="B73" s="351">
        <v>31</v>
      </c>
      <c r="C73" s="18">
        <v>3</v>
      </c>
      <c r="D73" s="18">
        <v>3</v>
      </c>
      <c r="E73" s="18">
        <v>32</v>
      </c>
      <c r="F73" s="18">
        <v>912</v>
      </c>
      <c r="G73" s="18">
        <v>984</v>
      </c>
      <c r="H73" s="18">
        <v>67</v>
      </c>
      <c r="I73" s="18">
        <v>63</v>
      </c>
      <c r="J73" s="18">
        <v>6</v>
      </c>
      <c r="K73" s="18">
        <v>66</v>
      </c>
      <c r="L73" s="18">
        <v>51</v>
      </c>
      <c r="M73" s="21">
        <v>0.92700000000000005</v>
      </c>
      <c r="N73" s="22">
        <v>2.1</v>
      </c>
      <c r="O73" s="22">
        <v>1.1000000000000001</v>
      </c>
      <c r="P73" s="22">
        <v>2.1</v>
      </c>
      <c r="Q73" s="21">
        <v>0.09</v>
      </c>
      <c r="R73" s="37">
        <v>2.2000000000000002</v>
      </c>
      <c r="S73" s="105">
        <v>8</v>
      </c>
      <c r="T73" s="86">
        <v>0.11940298507462686</v>
      </c>
    </row>
    <row r="74" spans="1:20" ht="15.75" thickBot="1" x14ac:dyDescent="0.3">
      <c r="A74" s="353" t="s">
        <v>101</v>
      </c>
      <c r="B74" s="355">
        <v>30</v>
      </c>
      <c r="C74" s="18">
        <v>1</v>
      </c>
      <c r="D74" s="18">
        <v>3</v>
      </c>
      <c r="E74" s="18">
        <v>31</v>
      </c>
      <c r="F74" s="18">
        <v>893</v>
      </c>
      <c r="G74" s="18">
        <v>924</v>
      </c>
      <c r="H74" s="18">
        <v>61</v>
      </c>
      <c r="I74" s="18">
        <v>51</v>
      </c>
      <c r="J74" s="18">
        <v>0</v>
      </c>
      <c r="K74" s="18">
        <v>61</v>
      </c>
      <c r="L74" s="18">
        <v>54</v>
      </c>
      <c r="M74" s="21">
        <v>0.96599999999999997</v>
      </c>
      <c r="N74" s="22">
        <v>2</v>
      </c>
      <c r="O74" s="22">
        <v>0.5</v>
      </c>
      <c r="P74" s="22">
        <v>2</v>
      </c>
      <c r="Q74" s="21">
        <v>0</v>
      </c>
      <c r="R74" s="37">
        <v>2</v>
      </c>
      <c r="S74" s="105">
        <v>9</v>
      </c>
      <c r="T74" s="86">
        <v>0.1125</v>
      </c>
    </row>
    <row r="75" spans="1:20" ht="15.75" thickBot="1" x14ac:dyDescent="0.3">
      <c r="A75" s="353" t="s">
        <v>102</v>
      </c>
      <c r="B75" s="351">
        <v>31</v>
      </c>
      <c r="C75" s="18">
        <v>1</v>
      </c>
      <c r="D75" s="18">
        <v>1</v>
      </c>
      <c r="E75" s="18">
        <v>31</v>
      </c>
      <c r="F75" s="18">
        <v>899</v>
      </c>
      <c r="G75" s="18">
        <v>968</v>
      </c>
      <c r="H75" s="18">
        <v>57</v>
      </c>
      <c r="I75" s="18">
        <v>47</v>
      </c>
      <c r="J75" s="18">
        <v>9</v>
      </c>
      <c r="K75" s="18">
        <v>55</v>
      </c>
      <c r="L75" s="18">
        <v>35</v>
      </c>
      <c r="M75" s="21">
        <v>0.92900000000000005</v>
      </c>
      <c r="N75" s="22">
        <v>1.8</v>
      </c>
      <c r="O75" s="22">
        <v>1.2</v>
      </c>
      <c r="P75" s="22">
        <v>1.8</v>
      </c>
      <c r="Q75" s="21">
        <v>0.158</v>
      </c>
      <c r="R75" s="37">
        <v>1.8</v>
      </c>
      <c r="S75" s="105">
        <v>13</v>
      </c>
      <c r="T75" s="86">
        <v>0.17333333333333334</v>
      </c>
    </row>
    <row r="76" spans="1:20" ht="15.75" thickBot="1" x14ac:dyDescent="0.3">
      <c r="A76" s="353" t="s">
        <v>103</v>
      </c>
      <c r="B76" s="351">
        <v>30</v>
      </c>
      <c r="C76" s="18">
        <v>2</v>
      </c>
      <c r="D76" s="18">
        <v>1</v>
      </c>
      <c r="E76" s="18">
        <v>32</v>
      </c>
      <c r="F76" s="18">
        <v>893</v>
      </c>
      <c r="G76" s="18">
        <v>960</v>
      </c>
      <c r="H76" s="18">
        <v>63</v>
      </c>
      <c r="I76" s="18">
        <v>55</v>
      </c>
      <c r="J76" s="18">
        <v>6</v>
      </c>
      <c r="K76" s="18">
        <v>66</v>
      </c>
      <c r="L76" s="18">
        <v>60</v>
      </c>
      <c r="M76" s="21">
        <v>0.93</v>
      </c>
      <c r="N76" s="22">
        <v>2.2000000000000002</v>
      </c>
      <c r="O76" s="22">
        <v>1.1000000000000001</v>
      </c>
      <c r="P76" s="22">
        <v>2</v>
      </c>
      <c r="Q76" s="21">
        <v>9.5000000000000001E-2</v>
      </c>
      <c r="R76" s="37">
        <v>2.1</v>
      </c>
      <c r="S76" s="105">
        <v>7</v>
      </c>
      <c r="T76" s="86">
        <v>0.109375</v>
      </c>
    </row>
    <row r="77" spans="1:20" ht="15.75" thickBot="1" x14ac:dyDescent="0.3">
      <c r="A77" s="353" t="s">
        <v>104</v>
      </c>
      <c r="B77" s="351">
        <v>31</v>
      </c>
      <c r="C77" s="18">
        <v>1</v>
      </c>
      <c r="D77" s="18">
        <v>3</v>
      </c>
      <c r="E77" s="18"/>
      <c r="F77" s="18"/>
      <c r="G77" s="18"/>
      <c r="H77" s="18"/>
      <c r="I77" s="18"/>
      <c r="J77" s="18"/>
      <c r="K77" s="18"/>
      <c r="L77" s="18"/>
      <c r="M77" s="21"/>
      <c r="N77" s="22"/>
      <c r="O77" s="22"/>
      <c r="P77" s="22"/>
      <c r="Q77" s="21"/>
      <c r="R77" s="37"/>
      <c r="S77" s="105">
        <v>14</v>
      </c>
      <c r="T77" s="86">
        <v>0.16470588235294117</v>
      </c>
    </row>
    <row r="78" spans="1:20" ht="15.75" thickBot="1" x14ac:dyDescent="0.3">
      <c r="A78" s="353" t="s">
        <v>105</v>
      </c>
      <c r="B78" s="351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/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 x14ac:dyDescent="0.3">
      <c r="A79" s="353" t="s">
        <v>106</v>
      </c>
      <c r="B79" s="351">
        <v>30</v>
      </c>
      <c r="C79" s="18">
        <v>1</v>
      </c>
      <c r="D79" s="18">
        <v>3</v>
      </c>
      <c r="E79" s="18"/>
      <c r="F79" s="18"/>
      <c r="G79" s="18"/>
      <c r="H79" s="18"/>
      <c r="I79" s="18"/>
      <c r="J79" s="18"/>
      <c r="K79" s="18"/>
      <c r="L79" s="18"/>
      <c r="M79" s="21"/>
      <c r="N79" s="22"/>
      <c r="O79" s="22"/>
      <c r="P79" s="22"/>
      <c r="Q79" s="21"/>
      <c r="R79" s="37"/>
      <c r="S79" s="105">
        <v>4</v>
      </c>
      <c r="T79" s="86">
        <v>4.878048780487805E-2</v>
      </c>
    </row>
    <row r="80" spans="1:20" ht="15.75" thickBot="1" x14ac:dyDescent="0.3">
      <c r="A80" s="353" t="s">
        <v>107</v>
      </c>
      <c r="B80" s="351">
        <v>31</v>
      </c>
      <c r="C80" s="18">
        <v>0</v>
      </c>
      <c r="D80" s="18">
        <v>4</v>
      </c>
      <c r="E80" s="18"/>
      <c r="F80" s="18"/>
      <c r="G80" s="18"/>
      <c r="H80" s="18"/>
      <c r="I80" s="18"/>
      <c r="J80" s="18"/>
      <c r="K80" s="18"/>
      <c r="L80" s="18"/>
      <c r="M80" s="21"/>
      <c r="N80" s="22"/>
      <c r="O80" s="22"/>
      <c r="P80" s="22"/>
      <c r="Q80" s="21"/>
      <c r="R80" s="37"/>
      <c r="S80" s="105"/>
      <c r="T80" s="86">
        <v>0</v>
      </c>
    </row>
    <row r="81" spans="1:20" ht="15.75" thickBot="1" x14ac:dyDescent="0.3">
      <c r="A81" s="353" t="s">
        <v>108</v>
      </c>
      <c r="B81" s="351">
        <v>30</v>
      </c>
      <c r="C81" s="18">
        <v>0</v>
      </c>
      <c r="D81" s="18">
        <v>4</v>
      </c>
      <c r="E81" s="18"/>
      <c r="F81" s="18"/>
      <c r="G81" s="18"/>
      <c r="H81" s="18"/>
      <c r="I81" s="18"/>
      <c r="J81" s="18"/>
      <c r="K81" s="18"/>
      <c r="L81" s="18"/>
      <c r="M81" s="21"/>
      <c r="N81" s="22"/>
      <c r="O81" s="22"/>
      <c r="P81" s="22"/>
      <c r="Q81" s="21"/>
      <c r="R81" s="37"/>
      <c r="S81" s="105"/>
      <c r="T81" s="86"/>
    </row>
    <row r="82" spans="1:20" ht="15.75" thickBot="1" x14ac:dyDescent="0.3">
      <c r="A82" s="353" t="s">
        <v>109</v>
      </c>
      <c r="B82" s="357">
        <v>31</v>
      </c>
      <c r="C82" s="18"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22"/>
      <c r="O82" s="22"/>
      <c r="P82" s="22"/>
      <c r="Q82" s="21"/>
      <c r="R82" s="37"/>
      <c r="S82" s="105"/>
      <c r="T82" s="86"/>
    </row>
    <row r="83" spans="1:20" ht="15.75" thickBot="1" x14ac:dyDescent="0.3">
      <c r="A83" s="337" t="s">
        <v>114</v>
      </c>
      <c r="B83" s="338">
        <f>SUM(B71:B82)</f>
        <v>365</v>
      </c>
      <c r="C83" s="51">
        <v>16</v>
      </c>
      <c r="D83" s="52">
        <v>22.8125</v>
      </c>
      <c r="E83" s="53">
        <v>32.333333333333336</v>
      </c>
      <c r="F83" s="51">
        <v>5352</v>
      </c>
      <c r="G83" s="51">
        <v>5907</v>
      </c>
      <c r="H83" s="51">
        <v>387</v>
      </c>
      <c r="I83" s="51">
        <v>329</v>
      </c>
      <c r="J83" s="51">
        <v>33</v>
      </c>
      <c r="K83" s="51">
        <v>389</v>
      </c>
      <c r="L83" s="84">
        <v>313</v>
      </c>
      <c r="M83" s="55">
        <v>0.90600000000000003</v>
      </c>
      <c r="N83" s="56">
        <v>1.1000000000000001</v>
      </c>
      <c r="O83" s="56">
        <v>1.4</v>
      </c>
      <c r="P83" s="56">
        <v>2</v>
      </c>
      <c r="Q83" s="55">
        <v>8.5000000000000006E-2</v>
      </c>
      <c r="R83" s="56">
        <v>1.1000000000000001</v>
      </c>
      <c r="S83" s="51">
        <v>86</v>
      </c>
      <c r="T83" s="88">
        <v>0.10955414012738854</v>
      </c>
    </row>
    <row r="84" spans="1:20" ht="15.75" thickBot="1" x14ac:dyDescent="0.3">
      <c r="A84" s="337" t="s">
        <v>110</v>
      </c>
      <c r="B84" s="338">
        <f>SUM(B71:B73)</f>
        <v>90</v>
      </c>
      <c r="C84" s="51">
        <v>7</v>
      </c>
      <c r="D84" s="52">
        <v>12.857142857142858</v>
      </c>
      <c r="E84" s="53">
        <v>33.333333333333336</v>
      </c>
      <c r="F84" s="51">
        <v>2667</v>
      </c>
      <c r="G84" s="51">
        <v>3055</v>
      </c>
      <c r="H84" s="51">
        <v>206</v>
      </c>
      <c r="I84" s="51">
        <v>176</v>
      </c>
      <c r="J84" s="51">
        <v>18</v>
      </c>
      <c r="K84" s="51">
        <v>207</v>
      </c>
      <c r="L84" s="84">
        <v>164</v>
      </c>
      <c r="M84" s="55">
        <v>0.873</v>
      </c>
      <c r="N84" s="56">
        <v>2.2999999999999998</v>
      </c>
      <c r="O84" s="56">
        <v>1.9</v>
      </c>
      <c r="P84" s="56">
        <v>2.1</v>
      </c>
      <c r="Q84" s="55">
        <v>8.6999999999999994E-2</v>
      </c>
      <c r="R84" s="56">
        <v>2.2999999999999998</v>
      </c>
      <c r="S84" s="51">
        <v>26</v>
      </c>
      <c r="T84" s="88">
        <v>0.1078838174273859</v>
      </c>
    </row>
    <row r="85" spans="1:20" ht="15.75" thickBot="1" x14ac:dyDescent="0.3">
      <c r="A85" s="337" t="s">
        <v>111</v>
      </c>
      <c r="B85" s="338">
        <v>91</v>
      </c>
      <c r="C85" s="51">
        <v>4</v>
      </c>
      <c r="D85" s="52">
        <v>22.75</v>
      </c>
      <c r="E85" s="53">
        <v>31.333333333333332</v>
      </c>
      <c r="F85" s="51">
        <v>2685</v>
      </c>
      <c r="G85" s="51">
        <v>2852</v>
      </c>
      <c r="H85" s="51">
        <v>181</v>
      </c>
      <c r="I85" s="51">
        <v>153</v>
      </c>
      <c r="J85" s="51">
        <v>15</v>
      </c>
      <c r="K85" s="51">
        <v>182</v>
      </c>
      <c r="L85" s="84">
        <v>149</v>
      </c>
      <c r="M85" s="55">
        <v>0.94099999999999995</v>
      </c>
      <c r="N85" s="56">
        <v>2</v>
      </c>
      <c r="O85" s="56">
        <v>0.9</v>
      </c>
      <c r="P85" s="56">
        <v>1.9</v>
      </c>
      <c r="Q85" s="55">
        <v>8.3000000000000004E-2</v>
      </c>
      <c r="R85" s="56">
        <v>2</v>
      </c>
      <c r="S85" s="51">
        <v>29</v>
      </c>
      <c r="T85" s="88">
        <v>0.13242009132420091</v>
      </c>
    </row>
    <row r="86" spans="1:20" ht="15.75" thickBot="1" x14ac:dyDescent="0.3">
      <c r="A86" s="337" t="s">
        <v>112</v>
      </c>
      <c r="B86" s="338">
        <v>92</v>
      </c>
      <c r="C86" s="51">
        <v>5</v>
      </c>
      <c r="D86" s="52">
        <v>18.399999999999999</v>
      </c>
      <c r="E86" s="53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84">
        <v>0</v>
      </c>
      <c r="M86" s="55" t="s">
        <v>18</v>
      </c>
      <c r="N86" s="56" t="s">
        <v>18</v>
      </c>
      <c r="O86" s="56" t="s">
        <v>18</v>
      </c>
      <c r="P86" s="56" t="s">
        <v>18</v>
      </c>
      <c r="Q86" s="55" t="s">
        <v>18</v>
      </c>
      <c r="R86" s="56" t="s">
        <v>18</v>
      </c>
      <c r="S86" s="51">
        <v>31</v>
      </c>
      <c r="T86" s="88">
        <v>0.128099173553719</v>
      </c>
    </row>
    <row r="87" spans="1:20" ht="15.75" thickBot="1" x14ac:dyDescent="0.3">
      <c r="A87" s="337" t="s">
        <v>113</v>
      </c>
      <c r="B87" s="338">
        <v>92</v>
      </c>
      <c r="C87" s="51">
        <v>0</v>
      </c>
      <c r="D87" s="52" t="e">
        <v>#DIV/0!</v>
      </c>
      <c r="E87" s="53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0</v>
      </c>
      <c r="T87" s="88">
        <v>0</v>
      </c>
    </row>
    <row r="88" spans="1:20" x14ac:dyDescent="0.25">
      <c r="A88" s="89"/>
      <c r="B88" s="90"/>
      <c r="C88" s="90"/>
      <c r="D88" s="91"/>
      <c r="E88" s="92"/>
      <c r="F88" s="90"/>
      <c r="G88" s="90"/>
      <c r="H88" s="90"/>
      <c r="I88" s="90"/>
      <c r="J88" s="90"/>
      <c r="K88" s="90"/>
      <c r="L88" s="93"/>
      <c r="M88" s="94"/>
      <c r="N88" s="95"/>
      <c r="O88" s="95"/>
      <c r="P88" s="95"/>
      <c r="Q88" s="94"/>
      <c r="R88" s="95"/>
      <c r="S88" s="90"/>
      <c r="T88" s="96"/>
    </row>
    <row r="89" spans="1:20" x14ac:dyDescent="0.25">
      <c r="A89" s="89"/>
      <c r="B89" s="90"/>
      <c r="C89" s="90"/>
      <c r="D89" s="91"/>
      <c r="E89" s="92"/>
      <c r="F89" s="90"/>
      <c r="G89" s="90"/>
      <c r="H89" s="90"/>
      <c r="I89" s="90"/>
      <c r="J89" s="90"/>
      <c r="K89" s="90"/>
      <c r="L89" s="93"/>
      <c r="M89" s="94"/>
      <c r="N89" s="95"/>
      <c r="O89" s="95"/>
      <c r="P89" s="95"/>
      <c r="Q89" s="94"/>
      <c r="R89" s="95"/>
      <c r="S89" s="90"/>
      <c r="T89" s="96"/>
    </row>
    <row r="90" spans="1:20" x14ac:dyDescent="0.25">
      <c r="A90" s="113" t="str">
        <f>A1</f>
        <v>HOSPITAL NACIONAL DANIEL A. CARRION</v>
      </c>
      <c r="B90" s="114"/>
      <c r="C90" s="114"/>
      <c r="D90" s="115"/>
      <c r="E90" s="114"/>
      <c r="F90" s="41"/>
      <c r="G90" s="41"/>
      <c r="H90" s="41"/>
      <c r="I90" s="41"/>
      <c r="J90" s="41"/>
      <c r="K90" s="114"/>
      <c r="L90" s="116"/>
      <c r="M90" s="41"/>
      <c r="N90" s="75"/>
      <c r="O90" s="41"/>
      <c r="P90" s="41"/>
      <c r="Q90" s="41"/>
      <c r="R90" s="75"/>
      <c r="S90" s="75"/>
      <c r="T90" s="41"/>
    </row>
    <row r="91" spans="1:20" x14ac:dyDescent="0.25">
      <c r="A91" s="113" t="s">
        <v>74</v>
      </c>
      <c r="B91" s="114"/>
      <c r="C91" s="114"/>
      <c r="D91" s="115"/>
      <c r="E91" s="114"/>
      <c r="F91" s="41"/>
      <c r="G91" s="41"/>
      <c r="H91" s="41"/>
      <c r="I91" s="41"/>
      <c r="J91" s="41"/>
      <c r="K91" s="114"/>
      <c r="L91" s="116"/>
      <c r="M91" s="41"/>
      <c r="N91" s="75"/>
      <c r="O91" s="41"/>
      <c r="P91" s="41"/>
      <c r="Q91" s="41"/>
      <c r="R91" s="75"/>
      <c r="S91" s="75"/>
      <c r="T91" s="41"/>
    </row>
    <row r="92" spans="1:20" ht="20.25" thickBot="1" x14ac:dyDescent="0.3">
      <c r="A92" s="70" t="s">
        <v>26</v>
      </c>
      <c r="B92" s="71"/>
      <c r="C92" s="71"/>
      <c r="D92" s="72"/>
      <c r="E92" s="73"/>
      <c r="F92" s="71"/>
      <c r="G92" s="71"/>
      <c r="H92" s="71"/>
      <c r="I92" s="71"/>
      <c r="J92" s="71"/>
      <c r="K92" s="71"/>
      <c r="L92" s="74"/>
      <c r="M92" s="71"/>
      <c r="N92" s="71"/>
      <c r="O92" s="71"/>
      <c r="P92" s="71"/>
      <c r="Q92" s="71"/>
      <c r="R92" s="102"/>
      <c r="S92" s="102"/>
      <c r="T92" s="103"/>
    </row>
    <row r="93" spans="1:20" ht="54.75" thickBot="1" x14ac:dyDescent="0.3">
      <c r="A93" s="11" t="s">
        <v>1</v>
      </c>
      <c r="B93" s="12" t="s">
        <v>2</v>
      </c>
      <c r="C93" s="12" t="s">
        <v>3</v>
      </c>
      <c r="D93" s="13" t="s">
        <v>4</v>
      </c>
      <c r="E93" s="14" t="s">
        <v>5</v>
      </c>
      <c r="F93" s="15" t="s">
        <v>6</v>
      </c>
      <c r="G93" s="15" t="s">
        <v>7</v>
      </c>
      <c r="H93" s="15" t="s">
        <v>19</v>
      </c>
      <c r="I93" s="15" t="s">
        <v>20</v>
      </c>
      <c r="J93" s="14" t="s">
        <v>9</v>
      </c>
      <c r="K93" s="14" t="s">
        <v>24</v>
      </c>
      <c r="L93" s="77" t="s">
        <v>22</v>
      </c>
      <c r="M93" s="16" t="s">
        <v>11</v>
      </c>
      <c r="N93" s="17" t="s">
        <v>12</v>
      </c>
      <c r="O93" s="16" t="s">
        <v>13</v>
      </c>
      <c r="P93" s="16" t="s">
        <v>23</v>
      </c>
      <c r="Q93" s="16" t="s">
        <v>46</v>
      </c>
      <c r="R93" s="16" t="s">
        <v>15</v>
      </c>
      <c r="S93" s="16" t="s">
        <v>16</v>
      </c>
      <c r="T93" s="17" t="s">
        <v>17</v>
      </c>
    </row>
    <row r="94" spans="1:20" ht="15.75" thickBot="1" x14ac:dyDescent="0.3">
      <c r="A94" s="353" t="s">
        <v>98</v>
      </c>
      <c r="B94" s="351">
        <v>31</v>
      </c>
      <c r="C94" s="189">
        <v>1</v>
      </c>
      <c r="D94" s="189">
        <v>1</v>
      </c>
      <c r="E94" s="189">
        <v>31</v>
      </c>
      <c r="F94" s="189">
        <v>1011</v>
      </c>
      <c r="G94" s="189">
        <v>968</v>
      </c>
      <c r="H94" s="189">
        <v>69</v>
      </c>
      <c r="I94" s="189">
        <v>55</v>
      </c>
      <c r="J94" s="189">
        <v>4</v>
      </c>
      <c r="K94" s="189">
        <v>69</v>
      </c>
      <c r="L94" s="189">
        <v>51</v>
      </c>
      <c r="M94" s="194">
        <v>1.044</v>
      </c>
      <c r="N94" s="191">
        <v>2.2000000000000002</v>
      </c>
      <c r="O94" s="195">
        <v>0</v>
      </c>
      <c r="P94" s="195">
        <v>2.2000000000000002</v>
      </c>
      <c r="Q94" s="190">
        <v>5.8000000000000003E-2</v>
      </c>
      <c r="R94" s="192">
        <v>2.2000000000000002</v>
      </c>
      <c r="S94" s="193">
        <v>6</v>
      </c>
      <c r="T94" s="196">
        <v>9.6774193548387094E-2</v>
      </c>
    </row>
    <row r="95" spans="1:20" ht="15.75" thickBot="1" x14ac:dyDescent="0.3">
      <c r="A95" s="353" t="s">
        <v>99</v>
      </c>
      <c r="B95" s="351">
        <v>28</v>
      </c>
      <c r="C95" s="189">
        <v>1</v>
      </c>
      <c r="D95" s="189">
        <v>3</v>
      </c>
      <c r="E95" s="189">
        <v>29</v>
      </c>
      <c r="F95" s="189">
        <v>893</v>
      </c>
      <c r="G95" s="189">
        <v>848</v>
      </c>
      <c r="H95" s="189">
        <v>75</v>
      </c>
      <c r="I95" s="189">
        <v>67</v>
      </c>
      <c r="J95" s="189">
        <v>7</v>
      </c>
      <c r="K95" s="189">
        <v>78</v>
      </c>
      <c r="L95" s="189">
        <v>55</v>
      </c>
      <c r="M95" s="194">
        <v>1.0529999999999999</v>
      </c>
      <c r="N95" s="191">
        <v>2.8</v>
      </c>
      <c r="O95" s="195">
        <v>0</v>
      </c>
      <c r="P95" s="195">
        <v>2.6</v>
      </c>
      <c r="Q95" s="190">
        <v>9.2999999999999999E-2</v>
      </c>
      <c r="R95" s="192">
        <v>2.7</v>
      </c>
      <c r="S95" s="193">
        <v>5</v>
      </c>
      <c r="T95" s="196">
        <v>0.12195121951219512</v>
      </c>
    </row>
    <row r="96" spans="1:20" ht="15.75" thickBot="1" x14ac:dyDescent="0.3">
      <c r="A96" s="353" t="s">
        <v>100</v>
      </c>
      <c r="B96" s="351">
        <v>31</v>
      </c>
      <c r="C96" s="18">
        <v>1</v>
      </c>
      <c r="D96" s="18">
        <v>1</v>
      </c>
      <c r="E96" s="18">
        <v>31</v>
      </c>
      <c r="F96" s="18">
        <v>934</v>
      </c>
      <c r="G96" s="18">
        <v>963</v>
      </c>
      <c r="H96" s="18">
        <v>76</v>
      </c>
      <c r="I96" s="18">
        <v>60</v>
      </c>
      <c r="J96" s="18">
        <v>5</v>
      </c>
      <c r="K96" s="18">
        <v>78</v>
      </c>
      <c r="L96" s="18">
        <v>58</v>
      </c>
      <c r="M96" s="21">
        <v>0.97</v>
      </c>
      <c r="N96" s="22">
        <v>2.5</v>
      </c>
      <c r="O96" s="22">
        <v>0.4</v>
      </c>
      <c r="P96" s="22">
        <v>2.5</v>
      </c>
      <c r="Q96" s="21">
        <v>6.6000000000000003E-2</v>
      </c>
      <c r="R96" s="37">
        <v>2.5</v>
      </c>
      <c r="S96" s="105">
        <v>5</v>
      </c>
      <c r="T96" s="86">
        <v>9.4339622641509441E-2</v>
      </c>
    </row>
    <row r="97" spans="1:20" ht="15.75" thickBot="1" x14ac:dyDescent="0.3">
      <c r="A97" s="353" t="s">
        <v>101</v>
      </c>
      <c r="B97" s="355">
        <v>30</v>
      </c>
      <c r="C97" s="18">
        <v>4</v>
      </c>
      <c r="D97" s="18">
        <v>1</v>
      </c>
      <c r="E97" s="18">
        <v>32</v>
      </c>
      <c r="F97" s="18">
        <v>907</v>
      </c>
      <c r="G97" s="18">
        <v>954</v>
      </c>
      <c r="H97" s="18">
        <v>64</v>
      </c>
      <c r="I97" s="18">
        <v>50</v>
      </c>
      <c r="J97" s="18">
        <v>7</v>
      </c>
      <c r="K97" s="18">
        <v>61</v>
      </c>
      <c r="L97" s="18">
        <v>41</v>
      </c>
      <c r="M97" s="21">
        <v>0.95099999999999996</v>
      </c>
      <c r="N97" s="22">
        <v>2</v>
      </c>
      <c r="O97" s="22">
        <v>0.7</v>
      </c>
      <c r="P97" s="22">
        <v>2</v>
      </c>
      <c r="Q97" s="21">
        <v>0.109</v>
      </c>
      <c r="R97" s="37">
        <v>2.1</v>
      </c>
      <c r="S97" s="105">
        <v>13</v>
      </c>
      <c r="T97" s="86">
        <v>0.2</v>
      </c>
    </row>
    <row r="98" spans="1:20" ht="15.75" thickBot="1" x14ac:dyDescent="0.3">
      <c r="A98" s="353" t="s">
        <v>102</v>
      </c>
      <c r="B98" s="351">
        <v>31</v>
      </c>
      <c r="C98" s="18">
        <v>0</v>
      </c>
      <c r="D98" s="18">
        <v>3</v>
      </c>
      <c r="E98" s="18">
        <v>30</v>
      </c>
      <c r="F98" s="18">
        <v>923</v>
      </c>
      <c r="G98" s="18">
        <v>937</v>
      </c>
      <c r="H98" s="18">
        <v>67</v>
      </c>
      <c r="I98" s="18">
        <v>60</v>
      </c>
      <c r="J98" s="18">
        <v>9</v>
      </c>
      <c r="K98" s="18">
        <v>63</v>
      </c>
      <c r="L98" s="18">
        <v>51</v>
      </c>
      <c r="M98" s="21">
        <v>0.98499999999999999</v>
      </c>
      <c r="N98" s="22">
        <v>2</v>
      </c>
      <c r="O98" s="22">
        <v>0.2</v>
      </c>
      <c r="P98" s="22">
        <v>2.2000000000000002</v>
      </c>
      <c r="Q98" s="21">
        <v>0.13400000000000001</v>
      </c>
      <c r="R98" s="37">
        <v>2.2000000000000002</v>
      </c>
      <c r="S98" s="105">
        <v>8</v>
      </c>
      <c r="T98" s="86">
        <v>0.11267605633802817</v>
      </c>
    </row>
    <row r="99" spans="1:20" ht="15.75" thickBot="1" x14ac:dyDescent="0.3">
      <c r="A99" s="353" t="s">
        <v>103</v>
      </c>
      <c r="B99" s="351">
        <v>30</v>
      </c>
      <c r="C99" s="18">
        <v>1</v>
      </c>
      <c r="D99" s="18">
        <v>4</v>
      </c>
      <c r="E99" s="18">
        <v>31</v>
      </c>
      <c r="F99" s="18">
        <v>874</v>
      </c>
      <c r="G99" s="18">
        <v>929</v>
      </c>
      <c r="H99" s="18">
        <v>77</v>
      </c>
      <c r="I99" s="18">
        <v>63</v>
      </c>
      <c r="J99" s="18">
        <v>7</v>
      </c>
      <c r="K99" s="18">
        <v>81</v>
      </c>
      <c r="L99" s="18">
        <v>65</v>
      </c>
      <c r="M99" s="21">
        <v>0.94099999999999995</v>
      </c>
      <c r="N99" s="22">
        <v>2.7</v>
      </c>
      <c r="O99" s="22">
        <v>0.7</v>
      </c>
      <c r="P99" s="22">
        <v>2.5</v>
      </c>
      <c r="Q99" s="21">
        <v>9.0999999999999998E-2</v>
      </c>
      <c r="R99" s="37">
        <v>2.6</v>
      </c>
      <c r="S99" s="105">
        <v>8</v>
      </c>
      <c r="T99" s="86">
        <v>0.12698412698412698</v>
      </c>
    </row>
    <row r="100" spans="1:20" ht="15.75" thickBot="1" x14ac:dyDescent="0.3">
      <c r="A100" s="353" t="s">
        <v>104</v>
      </c>
      <c r="B100" s="351">
        <v>31</v>
      </c>
      <c r="C100" s="18">
        <v>1</v>
      </c>
      <c r="D100" s="18">
        <v>1</v>
      </c>
      <c r="E100" s="18"/>
      <c r="F100" s="18"/>
      <c r="G100" s="18"/>
      <c r="H100" s="18"/>
      <c r="I100" s="18"/>
      <c r="J100" s="18"/>
      <c r="K100" s="18"/>
      <c r="L100" s="18"/>
      <c r="M100" s="21"/>
      <c r="N100" s="22"/>
      <c r="O100" s="22"/>
      <c r="P100" s="22"/>
      <c r="Q100" s="21"/>
      <c r="R100" s="37"/>
      <c r="S100" s="105">
        <v>9</v>
      </c>
      <c r="T100" s="86">
        <v>0.20930232558139536</v>
      </c>
    </row>
    <row r="101" spans="1:20" ht="15.75" thickBot="1" x14ac:dyDescent="0.3">
      <c r="A101" s="353" t="s">
        <v>105</v>
      </c>
      <c r="B101" s="351">
        <v>31</v>
      </c>
      <c r="C101" s="18">
        <v>1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/>
      <c r="M101" s="21"/>
      <c r="N101" s="22"/>
      <c r="O101" s="22"/>
      <c r="P101" s="22"/>
      <c r="Q101" s="21"/>
      <c r="R101" s="37"/>
      <c r="S101" s="105">
        <v>6</v>
      </c>
      <c r="T101" s="86">
        <v>0.1111111111111111</v>
      </c>
    </row>
    <row r="102" spans="1:20" ht="15.75" thickBot="1" x14ac:dyDescent="0.3">
      <c r="A102" s="353" t="s">
        <v>106</v>
      </c>
      <c r="B102" s="351">
        <v>30</v>
      </c>
      <c r="C102" s="18">
        <v>2</v>
      </c>
      <c r="D102" s="18">
        <v>1</v>
      </c>
      <c r="E102" s="18"/>
      <c r="F102" s="18"/>
      <c r="G102" s="18"/>
      <c r="H102" s="18"/>
      <c r="I102" s="18"/>
      <c r="J102" s="18"/>
      <c r="K102" s="18"/>
      <c r="L102" s="18"/>
      <c r="M102" s="21"/>
      <c r="N102" s="22"/>
      <c r="O102" s="22"/>
      <c r="P102" s="22"/>
      <c r="Q102" s="21"/>
      <c r="R102" s="37"/>
      <c r="S102" s="105">
        <v>5</v>
      </c>
      <c r="T102" s="86">
        <v>7.6923076923076927E-2</v>
      </c>
    </row>
    <row r="103" spans="1:20" ht="15.75" thickBot="1" x14ac:dyDescent="0.3">
      <c r="A103" s="353" t="s">
        <v>107</v>
      </c>
      <c r="B103" s="351">
        <v>31</v>
      </c>
      <c r="C103" s="18">
        <v>1</v>
      </c>
      <c r="D103" s="18">
        <v>3</v>
      </c>
      <c r="E103" s="18"/>
      <c r="F103" s="18"/>
      <c r="G103" s="18"/>
      <c r="H103" s="18"/>
      <c r="I103" s="18"/>
      <c r="J103" s="18"/>
      <c r="K103" s="18"/>
      <c r="L103" s="18"/>
      <c r="M103" s="21"/>
      <c r="N103" s="22"/>
      <c r="O103" s="22"/>
      <c r="P103" s="22"/>
      <c r="Q103" s="21"/>
      <c r="R103" s="37"/>
      <c r="S103" s="105"/>
      <c r="T103" s="86">
        <v>0</v>
      </c>
    </row>
    <row r="104" spans="1:20" ht="15.75" thickBot="1" x14ac:dyDescent="0.3">
      <c r="A104" s="353" t="s">
        <v>108</v>
      </c>
      <c r="B104" s="351">
        <v>30</v>
      </c>
      <c r="C104" s="18">
        <v>2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/>
      <c r="M104" s="21"/>
      <c r="N104" s="22"/>
      <c r="O104" s="22"/>
      <c r="P104" s="22"/>
      <c r="Q104" s="21"/>
      <c r="R104" s="37"/>
      <c r="S104" s="105"/>
      <c r="T104" s="86"/>
    </row>
    <row r="105" spans="1:20" ht="15.75" thickBot="1" x14ac:dyDescent="0.3">
      <c r="A105" s="353" t="s">
        <v>109</v>
      </c>
      <c r="B105" s="357">
        <v>31</v>
      </c>
      <c r="C105" s="18">
        <v>3</v>
      </c>
      <c r="D105" s="18">
        <v>5</v>
      </c>
      <c r="E105" s="18"/>
      <c r="F105" s="18"/>
      <c r="G105" s="18"/>
      <c r="H105" s="18"/>
      <c r="I105" s="18"/>
      <c r="J105" s="18"/>
      <c r="K105" s="18"/>
      <c r="L105" s="18"/>
      <c r="M105" s="21"/>
      <c r="N105" s="22"/>
      <c r="O105" s="22"/>
      <c r="P105" s="22"/>
      <c r="Q105" s="21"/>
      <c r="R105" s="37"/>
      <c r="S105" s="105"/>
      <c r="T105" s="86"/>
    </row>
    <row r="106" spans="1:20" ht="15.75" thickBot="1" x14ac:dyDescent="0.3">
      <c r="A106" s="337" t="s">
        <v>114</v>
      </c>
      <c r="B106" s="338">
        <f>SUM(B94:B105)</f>
        <v>365</v>
      </c>
      <c r="C106" s="51">
        <v>18</v>
      </c>
      <c r="D106" s="52">
        <v>20.277777777777779</v>
      </c>
      <c r="E106" s="53">
        <v>30.666666666666668</v>
      </c>
      <c r="F106" s="51">
        <v>5542</v>
      </c>
      <c r="G106" s="51">
        <v>5599</v>
      </c>
      <c r="H106" s="51">
        <v>428</v>
      </c>
      <c r="I106" s="51">
        <v>355</v>
      </c>
      <c r="J106" s="51">
        <v>39</v>
      </c>
      <c r="K106" s="51">
        <v>430</v>
      </c>
      <c r="L106" s="84">
        <v>321</v>
      </c>
      <c r="M106" s="55">
        <v>0.99</v>
      </c>
      <c r="N106" s="56">
        <v>1.2</v>
      </c>
      <c r="O106" s="56">
        <v>0.1</v>
      </c>
      <c r="P106" s="56">
        <v>2.2999999999999998</v>
      </c>
      <c r="Q106" s="55">
        <v>9.0999999999999998E-2</v>
      </c>
      <c r="R106" s="56">
        <v>1.2</v>
      </c>
      <c r="S106" s="51">
        <v>65</v>
      </c>
      <c r="T106" s="88">
        <v>0.10869565217391304</v>
      </c>
    </row>
    <row r="107" spans="1:20" ht="15.75" thickBot="1" x14ac:dyDescent="0.3">
      <c r="A107" s="337" t="s">
        <v>110</v>
      </c>
      <c r="B107" s="338">
        <f>SUM(B94:B96)</f>
        <v>90</v>
      </c>
      <c r="C107" s="51">
        <v>3</v>
      </c>
      <c r="D107" s="52">
        <v>30</v>
      </c>
      <c r="E107" s="53">
        <v>30.333333333333332</v>
      </c>
      <c r="F107" s="51">
        <v>2838</v>
      </c>
      <c r="G107" s="51">
        <v>2779</v>
      </c>
      <c r="H107" s="51">
        <v>220</v>
      </c>
      <c r="I107" s="51">
        <v>182</v>
      </c>
      <c r="J107" s="51">
        <v>16</v>
      </c>
      <c r="K107" s="51">
        <v>225</v>
      </c>
      <c r="L107" s="84">
        <v>164</v>
      </c>
      <c r="M107" s="55">
        <v>1.0209999999999999</v>
      </c>
      <c r="N107" s="56">
        <v>2.5</v>
      </c>
      <c r="O107" s="56">
        <v>0</v>
      </c>
      <c r="P107" s="56">
        <v>2.4</v>
      </c>
      <c r="Q107" s="55">
        <v>7.2999999999999995E-2</v>
      </c>
      <c r="R107" s="56">
        <v>2.4</v>
      </c>
      <c r="S107" s="51">
        <v>16</v>
      </c>
      <c r="T107" s="88">
        <v>0.10256410256410256</v>
      </c>
    </row>
    <row r="108" spans="1:20" ht="15.75" thickBot="1" x14ac:dyDescent="0.3">
      <c r="A108" s="337" t="s">
        <v>111</v>
      </c>
      <c r="B108" s="338">
        <v>91</v>
      </c>
      <c r="C108" s="51">
        <v>5</v>
      </c>
      <c r="D108" s="52">
        <v>18.2</v>
      </c>
      <c r="E108" s="53">
        <v>31</v>
      </c>
      <c r="F108" s="51">
        <v>2704</v>
      </c>
      <c r="G108" s="51">
        <v>2820</v>
      </c>
      <c r="H108" s="51">
        <v>208</v>
      </c>
      <c r="I108" s="51">
        <v>173</v>
      </c>
      <c r="J108" s="51">
        <v>23</v>
      </c>
      <c r="K108" s="51">
        <v>205</v>
      </c>
      <c r="L108" s="84">
        <v>157</v>
      </c>
      <c r="M108" s="55">
        <v>0.95899999999999996</v>
      </c>
      <c r="N108" s="56">
        <v>2.2999999999999998</v>
      </c>
      <c r="O108" s="56">
        <v>0.6</v>
      </c>
      <c r="P108" s="56">
        <v>2.2000000000000002</v>
      </c>
      <c r="Q108" s="55">
        <v>0.111</v>
      </c>
      <c r="R108" s="56">
        <v>2.2999999999999998</v>
      </c>
      <c r="S108" s="51">
        <v>29</v>
      </c>
      <c r="T108" s="88">
        <v>0.14572864321608039</v>
      </c>
    </row>
    <row r="109" spans="1:20" ht="15.75" thickBot="1" x14ac:dyDescent="0.3">
      <c r="A109" s="337" t="s">
        <v>112</v>
      </c>
      <c r="B109" s="338">
        <v>92</v>
      </c>
      <c r="C109" s="51">
        <v>4</v>
      </c>
      <c r="D109" s="52">
        <v>23</v>
      </c>
      <c r="E109" s="53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84">
        <v>0</v>
      </c>
      <c r="M109" s="55" t="s">
        <v>18</v>
      </c>
      <c r="N109" s="56" t="s">
        <v>18</v>
      </c>
      <c r="O109" s="56" t="s">
        <v>18</v>
      </c>
      <c r="P109" s="56" t="s">
        <v>18</v>
      </c>
      <c r="Q109" s="55" t="s">
        <v>18</v>
      </c>
      <c r="R109" s="56" t="s">
        <v>18</v>
      </c>
      <c r="S109" s="51">
        <v>20</v>
      </c>
      <c r="T109" s="88">
        <v>0.12345679012345678</v>
      </c>
    </row>
    <row r="110" spans="1:20" ht="15.75" thickBot="1" x14ac:dyDescent="0.3">
      <c r="A110" s="337" t="s">
        <v>113</v>
      </c>
      <c r="B110" s="338">
        <v>92</v>
      </c>
      <c r="C110" s="51">
        <v>6</v>
      </c>
      <c r="D110" s="52">
        <v>15.333333333333334</v>
      </c>
      <c r="E110" s="53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84">
        <v>0</v>
      </c>
      <c r="M110" s="55" t="s">
        <v>18</v>
      </c>
      <c r="N110" s="56" t="s">
        <v>18</v>
      </c>
      <c r="O110" s="56" t="s">
        <v>18</v>
      </c>
      <c r="P110" s="56" t="s">
        <v>18</v>
      </c>
      <c r="Q110" s="55" t="s">
        <v>18</v>
      </c>
      <c r="R110" s="56" t="s">
        <v>18</v>
      </c>
      <c r="S110" s="51">
        <v>0</v>
      </c>
      <c r="T110" s="88">
        <v>0</v>
      </c>
    </row>
    <row r="111" spans="1:20" x14ac:dyDescent="0.25">
      <c r="A111" s="41"/>
      <c r="B111" s="114"/>
      <c r="C111" s="114"/>
      <c r="D111" s="115"/>
      <c r="E111" s="114"/>
      <c r="F111" s="41"/>
      <c r="G111" s="41"/>
      <c r="H111" s="41"/>
      <c r="I111" s="41"/>
      <c r="J111" s="41"/>
      <c r="K111" s="114"/>
      <c r="L111" s="116"/>
      <c r="M111" s="41"/>
      <c r="N111" s="75"/>
      <c r="O111" s="41"/>
      <c r="P111" s="41"/>
      <c r="Q111" s="41"/>
      <c r="R111" s="75"/>
      <c r="S111" s="75"/>
      <c r="T111" s="41"/>
    </row>
    <row r="112" spans="1:20" x14ac:dyDescent="0.25">
      <c r="A112" s="113" t="str">
        <f>A23</f>
        <v>HOSPITAL NACIONAL DANIEL A. CARRION</v>
      </c>
      <c r="B112" s="114"/>
      <c r="C112" s="114"/>
      <c r="D112" s="115"/>
      <c r="E112" s="114"/>
      <c r="F112" s="41"/>
      <c r="G112" s="41"/>
      <c r="H112" s="41"/>
      <c r="I112" s="41"/>
      <c r="J112" s="41"/>
      <c r="K112" s="114"/>
      <c r="L112" s="116"/>
      <c r="M112" s="41"/>
      <c r="N112" s="75"/>
      <c r="O112" s="41"/>
      <c r="P112" s="41"/>
      <c r="Q112" s="41"/>
      <c r="R112" s="75"/>
      <c r="S112" s="75"/>
      <c r="T112" s="41"/>
    </row>
    <row r="113" spans="1:20" x14ac:dyDescent="0.25">
      <c r="A113" s="113" t="s">
        <v>74</v>
      </c>
      <c r="B113" s="114"/>
      <c r="C113" s="114"/>
      <c r="D113" s="115"/>
      <c r="E113" s="114"/>
      <c r="F113" s="41"/>
      <c r="G113" s="41"/>
      <c r="H113" s="41"/>
      <c r="I113" s="41"/>
      <c r="J113" s="41"/>
      <c r="K113" s="114"/>
      <c r="L113" s="116"/>
      <c r="M113" s="41"/>
      <c r="N113" s="75"/>
      <c r="O113" s="41"/>
      <c r="P113" s="41"/>
      <c r="Q113" s="41"/>
      <c r="R113" s="75"/>
      <c r="S113" s="75"/>
      <c r="T113" s="41"/>
    </row>
    <row r="114" spans="1:20" ht="15.75" thickBot="1" x14ac:dyDescent="0.3">
      <c r="A114" s="333" t="s">
        <v>27</v>
      </c>
      <c r="B114" s="114"/>
      <c r="C114" s="114"/>
      <c r="D114" s="115"/>
      <c r="E114" s="114"/>
      <c r="F114" s="41"/>
      <c r="G114" s="41"/>
      <c r="H114" s="41"/>
      <c r="I114" s="41"/>
      <c r="J114" s="41"/>
      <c r="K114" s="114"/>
      <c r="L114" s="116"/>
      <c r="M114" s="41"/>
      <c r="N114" s="75"/>
      <c r="O114" s="41"/>
      <c r="P114" s="41"/>
      <c r="Q114" s="41"/>
      <c r="R114" s="75"/>
      <c r="S114" s="75"/>
      <c r="T114" s="41"/>
    </row>
    <row r="115" spans="1:20" ht="54.75" thickBot="1" x14ac:dyDescent="0.3">
      <c r="A115" s="11" t="s">
        <v>1</v>
      </c>
      <c r="B115" s="12" t="s">
        <v>2</v>
      </c>
      <c r="C115" s="12" t="s">
        <v>3</v>
      </c>
      <c r="D115" s="13" t="s">
        <v>4</v>
      </c>
      <c r="E115" s="14" t="s">
        <v>5</v>
      </c>
      <c r="F115" s="15" t="s">
        <v>6</v>
      </c>
      <c r="G115" s="15" t="s">
        <v>7</v>
      </c>
      <c r="H115" s="15" t="s">
        <v>19</v>
      </c>
      <c r="I115" s="15" t="s">
        <v>20</v>
      </c>
      <c r="J115" s="14" t="s">
        <v>9</v>
      </c>
      <c r="K115" s="14" t="s">
        <v>24</v>
      </c>
      <c r="L115" s="77" t="s">
        <v>22</v>
      </c>
      <c r="M115" s="16" t="s">
        <v>11</v>
      </c>
      <c r="N115" s="17" t="s">
        <v>12</v>
      </c>
      <c r="O115" s="16" t="s">
        <v>13</v>
      </c>
      <c r="P115" s="16" t="s">
        <v>23</v>
      </c>
      <c r="Q115" s="16" t="s">
        <v>46</v>
      </c>
      <c r="R115" s="16" t="s">
        <v>15</v>
      </c>
      <c r="S115" s="16" t="s">
        <v>16</v>
      </c>
      <c r="T115" s="17" t="s">
        <v>17</v>
      </c>
    </row>
    <row r="116" spans="1:20" ht="15.75" thickBot="1" x14ac:dyDescent="0.3">
      <c r="A116" s="353" t="s">
        <v>98</v>
      </c>
      <c r="B116" s="351">
        <v>31</v>
      </c>
      <c r="C116" s="197">
        <v>0</v>
      </c>
      <c r="D116" s="197">
        <v>3</v>
      </c>
      <c r="E116" s="197">
        <v>14</v>
      </c>
      <c r="F116" s="197">
        <v>352</v>
      </c>
      <c r="G116" s="197">
        <v>434</v>
      </c>
      <c r="H116" s="197">
        <v>14</v>
      </c>
      <c r="I116" s="197">
        <v>14</v>
      </c>
      <c r="J116" s="197">
        <v>3</v>
      </c>
      <c r="K116" s="197">
        <v>14</v>
      </c>
      <c r="L116" s="197">
        <v>12</v>
      </c>
      <c r="M116" s="198">
        <v>0.81100000000000005</v>
      </c>
      <c r="N116" s="199">
        <v>0.5</v>
      </c>
      <c r="O116" s="199">
        <v>5.9</v>
      </c>
      <c r="P116" s="199">
        <v>1</v>
      </c>
      <c r="Q116" s="198">
        <v>0.214</v>
      </c>
      <c r="R116" s="200">
        <v>0.5</v>
      </c>
      <c r="S116" s="202">
        <v>2</v>
      </c>
      <c r="T116" s="201">
        <v>0.18181818181818182</v>
      </c>
    </row>
    <row r="117" spans="1:20" ht="15.75" thickBot="1" x14ac:dyDescent="0.3">
      <c r="A117" s="353" t="s">
        <v>99</v>
      </c>
      <c r="B117" s="351">
        <v>28</v>
      </c>
      <c r="C117" s="197">
        <v>1</v>
      </c>
      <c r="D117" s="197">
        <v>4</v>
      </c>
      <c r="E117" s="197">
        <v>14</v>
      </c>
      <c r="F117" s="197">
        <v>286</v>
      </c>
      <c r="G117" s="197">
        <v>392</v>
      </c>
      <c r="H117" s="197">
        <v>13</v>
      </c>
      <c r="I117" s="197">
        <v>10</v>
      </c>
      <c r="J117" s="197">
        <v>2</v>
      </c>
      <c r="K117" s="197">
        <v>13</v>
      </c>
      <c r="L117" s="197">
        <v>11</v>
      </c>
      <c r="M117" s="198">
        <v>0.73</v>
      </c>
      <c r="N117" s="199">
        <v>0.5</v>
      </c>
      <c r="O117" s="199">
        <v>8.1999999999999993</v>
      </c>
      <c r="P117" s="199">
        <v>0.9</v>
      </c>
      <c r="Q117" s="198">
        <v>0.154</v>
      </c>
      <c r="R117" s="200">
        <v>0.5</v>
      </c>
      <c r="S117" s="202">
        <v>1</v>
      </c>
      <c r="T117" s="201">
        <v>8.3333333333333329E-2</v>
      </c>
    </row>
    <row r="118" spans="1:20" ht="15.75" thickBot="1" x14ac:dyDescent="0.3">
      <c r="A118" s="353" t="s">
        <v>100</v>
      </c>
      <c r="B118" s="351">
        <v>31</v>
      </c>
      <c r="C118" s="18">
        <v>3</v>
      </c>
      <c r="D118" s="18">
        <v>3</v>
      </c>
      <c r="E118" s="18">
        <v>14</v>
      </c>
      <c r="F118" s="18">
        <v>351</v>
      </c>
      <c r="G118" s="18">
        <v>432</v>
      </c>
      <c r="H118" s="18">
        <v>11</v>
      </c>
      <c r="I118" s="18">
        <v>9</v>
      </c>
      <c r="J118" s="18">
        <v>1</v>
      </c>
      <c r="K118" s="18">
        <v>10</v>
      </c>
      <c r="L118" s="18">
        <v>8</v>
      </c>
      <c r="M118" s="21">
        <v>0.81299999999999994</v>
      </c>
      <c r="N118" s="22">
        <v>0.3</v>
      </c>
      <c r="O118" s="22">
        <v>7.4</v>
      </c>
      <c r="P118" s="22">
        <v>0.8</v>
      </c>
      <c r="Q118" s="21">
        <v>9.0999999999999998E-2</v>
      </c>
      <c r="R118" s="37">
        <v>0.4</v>
      </c>
      <c r="S118" s="105">
        <v>3</v>
      </c>
      <c r="T118" s="86">
        <v>0.3</v>
      </c>
    </row>
    <row r="119" spans="1:20" ht="15.75" thickBot="1" x14ac:dyDescent="0.3">
      <c r="A119" s="353" t="s">
        <v>101</v>
      </c>
      <c r="B119" s="355">
        <v>30</v>
      </c>
      <c r="C119" s="18">
        <v>1</v>
      </c>
      <c r="D119" s="18">
        <v>1</v>
      </c>
      <c r="E119" s="18">
        <v>14</v>
      </c>
      <c r="F119" s="18">
        <v>294</v>
      </c>
      <c r="G119" s="18">
        <v>408</v>
      </c>
      <c r="H119" s="18">
        <v>12</v>
      </c>
      <c r="I119" s="18">
        <v>12</v>
      </c>
      <c r="J119" s="18">
        <v>0</v>
      </c>
      <c r="K119" s="18">
        <v>11</v>
      </c>
      <c r="L119" s="18">
        <v>10</v>
      </c>
      <c r="M119" s="21">
        <v>0.72099999999999997</v>
      </c>
      <c r="N119" s="22">
        <v>0.4</v>
      </c>
      <c r="O119" s="22">
        <v>9.5</v>
      </c>
      <c r="P119" s="22">
        <v>0.9</v>
      </c>
      <c r="Q119" s="21">
        <v>0</v>
      </c>
      <c r="R119" s="37">
        <v>0.4</v>
      </c>
      <c r="S119" s="105">
        <v>1</v>
      </c>
      <c r="T119" s="86">
        <v>8.3333333333333329E-2</v>
      </c>
    </row>
    <row r="120" spans="1:20" ht="15.75" thickBot="1" x14ac:dyDescent="0.3">
      <c r="A120" s="353" t="s">
        <v>102</v>
      </c>
      <c r="B120" s="351">
        <v>31</v>
      </c>
      <c r="C120" s="61">
        <v>2</v>
      </c>
      <c r="D120" s="61">
        <v>2</v>
      </c>
      <c r="E120" s="18">
        <v>14</v>
      </c>
      <c r="F120" s="18">
        <v>332</v>
      </c>
      <c r="G120" s="18">
        <v>434</v>
      </c>
      <c r="H120" s="18">
        <v>13</v>
      </c>
      <c r="I120" s="18">
        <v>13</v>
      </c>
      <c r="J120" s="18">
        <v>3</v>
      </c>
      <c r="K120" s="18">
        <v>12</v>
      </c>
      <c r="L120" s="61">
        <v>10</v>
      </c>
      <c r="M120" s="64">
        <v>0.76500000000000001</v>
      </c>
      <c r="N120" s="63">
        <v>0.4</v>
      </c>
      <c r="O120" s="63">
        <v>7.8</v>
      </c>
      <c r="P120" s="63">
        <v>0.9</v>
      </c>
      <c r="Q120" s="64">
        <v>0.23100000000000001</v>
      </c>
      <c r="R120" s="126">
        <v>0.4</v>
      </c>
      <c r="S120" s="127">
        <v>1</v>
      </c>
      <c r="T120" s="86">
        <v>0.14285714285714285</v>
      </c>
    </row>
    <row r="121" spans="1:20" ht="15.75" thickBot="1" x14ac:dyDescent="0.3">
      <c r="A121" s="353" t="s">
        <v>103</v>
      </c>
      <c r="B121" s="351">
        <v>30</v>
      </c>
      <c r="C121" s="18">
        <v>0</v>
      </c>
      <c r="D121" s="18">
        <v>3</v>
      </c>
      <c r="E121" s="18">
        <v>13</v>
      </c>
      <c r="F121" s="18">
        <v>278</v>
      </c>
      <c r="G121" s="18">
        <v>396</v>
      </c>
      <c r="H121" s="18">
        <v>10</v>
      </c>
      <c r="I121" s="18">
        <v>8</v>
      </c>
      <c r="J121" s="18">
        <v>1</v>
      </c>
      <c r="K121" s="18">
        <v>13</v>
      </c>
      <c r="L121" s="18">
        <v>9</v>
      </c>
      <c r="M121" s="21">
        <v>0.70199999999999996</v>
      </c>
      <c r="N121" s="22">
        <v>0.4</v>
      </c>
      <c r="O121" s="22">
        <v>11.8</v>
      </c>
      <c r="P121" s="22">
        <v>0.8</v>
      </c>
      <c r="Q121" s="21">
        <v>0.1</v>
      </c>
      <c r="R121" s="37">
        <v>0.3</v>
      </c>
      <c r="S121" s="105">
        <v>0</v>
      </c>
      <c r="T121" s="86">
        <v>0</v>
      </c>
    </row>
    <row r="122" spans="1:20" ht="15.75" thickBot="1" x14ac:dyDescent="0.3">
      <c r="A122" s="353" t="s">
        <v>104</v>
      </c>
      <c r="B122" s="351">
        <v>31</v>
      </c>
      <c r="C122" s="18">
        <v>0</v>
      </c>
      <c r="D122" s="18">
        <v>0</v>
      </c>
      <c r="E122" s="18"/>
      <c r="F122" s="18"/>
      <c r="G122" s="18"/>
      <c r="H122" s="18"/>
      <c r="I122" s="18"/>
      <c r="J122" s="18"/>
      <c r="K122" s="18"/>
      <c r="L122" s="18"/>
      <c r="M122" s="21"/>
      <c r="N122" s="22"/>
      <c r="O122" s="22"/>
      <c r="P122" s="22"/>
      <c r="Q122" s="21"/>
      <c r="R122" s="37"/>
      <c r="S122" s="105">
        <v>3</v>
      </c>
      <c r="T122" s="86">
        <v>0.25</v>
      </c>
    </row>
    <row r="123" spans="1:20" ht="15.75" thickBot="1" x14ac:dyDescent="0.3">
      <c r="A123" s="353" t="s">
        <v>105</v>
      </c>
      <c r="B123" s="351">
        <v>31</v>
      </c>
      <c r="C123" s="18">
        <v>0</v>
      </c>
      <c r="D123" s="18">
        <v>2</v>
      </c>
      <c r="E123" s="18"/>
      <c r="F123" s="18"/>
      <c r="G123" s="18"/>
      <c r="H123" s="18"/>
      <c r="I123" s="18"/>
      <c r="J123" s="18"/>
      <c r="K123" s="18"/>
      <c r="L123" s="18"/>
      <c r="M123" s="21"/>
      <c r="N123" s="22"/>
      <c r="O123" s="22"/>
      <c r="P123" s="22"/>
      <c r="Q123" s="21"/>
      <c r="R123" s="37"/>
      <c r="S123" s="105">
        <v>1</v>
      </c>
      <c r="T123" s="86">
        <v>0.14285714285714285</v>
      </c>
    </row>
    <row r="124" spans="1:20" ht="15.75" thickBot="1" x14ac:dyDescent="0.3">
      <c r="A124" s="353" t="s">
        <v>106</v>
      </c>
      <c r="B124" s="351">
        <v>30</v>
      </c>
      <c r="C124" s="18"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/>
      <c r="M124" s="21"/>
      <c r="N124" s="22"/>
      <c r="O124" s="22"/>
      <c r="P124" s="22"/>
      <c r="Q124" s="21"/>
      <c r="R124" s="37"/>
      <c r="S124" s="105">
        <v>2</v>
      </c>
      <c r="T124" s="86">
        <v>0.22222222222222221</v>
      </c>
    </row>
    <row r="125" spans="1:20" ht="15.75" thickBot="1" x14ac:dyDescent="0.3">
      <c r="A125" s="353" t="s">
        <v>107</v>
      </c>
      <c r="B125" s="351">
        <v>31</v>
      </c>
      <c r="C125" s="18" t="s">
        <v>43</v>
      </c>
      <c r="D125" s="18" t="s">
        <v>43</v>
      </c>
      <c r="E125" s="18"/>
      <c r="F125" s="18"/>
      <c r="G125" s="18"/>
      <c r="H125" s="18"/>
      <c r="I125" s="18"/>
      <c r="J125" s="18"/>
      <c r="K125" s="18"/>
      <c r="L125" s="18"/>
      <c r="M125" s="21"/>
      <c r="N125" s="22"/>
      <c r="O125" s="22"/>
      <c r="P125" s="22"/>
      <c r="Q125" s="21"/>
      <c r="R125" s="37"/>
      <c r="S125" s="105"/>
      <c r="T125" s="86">
        <v>0</v>
      </c>
    </row>
    <row r="126" spans="1:20" ht="24" customHeight="1" thickBot="1" x14ac:dyDescent="0.3">
      <c r="A126" s="353" t="s">
        <v>108</v>
      </c>
      <c r="B126" s="351">
        <v>30</v>
      </c>
      <c r="C126" s="18" t="s">
        <v>97</v>
      </c>
      <c r="D126" s="18" t="s">
        <v>4</v>
      </c>
      <c r="E126" s="18"/>
      <c r="F126" s="18"/>
      <c r="G126" s="18"/>
      <c r="H126" s="18"/>
      <c r="I126" s="18"/>
      <c r="J126" s="18"/>
      <c r="K126" s="18"/>
      <c r="L126" s="18"/>
      <c r="M126" s="21"/>
      <c r="N126" s="22"/>
      <c r="O126" s="22"/>
      <c r="P126" s="22"/>
      <c r="Q126" s="21"/>
      <c r="R126" s="37"/>
      <c r="S126" s="105"/>
      <c r="T126" s="86"/>
    </row>
    <row r="127" spans="1:20" ht="15.75" thickBot="1" x14ac:dyDescent="0.3">
      <c r="A127" s="353" t="s">
        <v>109</v>
      </c>
      <c r="B127" s="357">
        <v>31</v>
      </c>
      <c r="C127" s="18">
        <v>31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/>
      <c r="M127" s="2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37" t="s">
        <v>114</v>
      </c>
      <c r="B128" s="338">
        <f>SUM(B116:B127)</f>
        <v>365</v>
      </c>
      <c r="C128" s="51">
        <v>38</v>
      </c>
      <c r="D128" s="52">
        <v>9.6052631578947363</v>
      </c>
      <c r="E128" s="53">
        <v>13.833333333333334</v>
      </c>
      <c r="F128" s="51">
        <v>1893</v>
      </c>
      <c r="G128" s="51">
        <v>2496</v>
      </c>
      <c r="H128" s="51">
        <v>73</v>
      </c>
      <c r="I128" s="51">
        <v>66</v>
      </c>
      <c r="J128" s="51">
        <v>10</v>
      </c>
      <c r="K128" s="51">
        <v>73</v>
      </c>
      <c r="L128" s="84">
        <v>60</v>
      </c>
      <c r="M128" s="55">
        <v>0.75800000000000001</v>
      </c>
      <c r="N128" s="56">
        <v>0.2</v>
      </c>
      <c r="O128" s="56">
        <v>8.3000000000000007</v>
      </c>
      <c r="P128" s="56">
        <v>0.9</v>
      </c>
      <c r="Q128" s="55">
        <v>0.13700000000000001</v>
      </c>
      <c r="R128" s="56">
        <v>0.2</v>
      </c>
      <c r="S128" s="51">
        <v>14</v>
      </c>
      <c r="T128" s="88">
        <v>0.13861386138613863</v>
      </c>
    </row>
    <row r="129" spans="1:20" ht="15.75" thickBot="1" x14ac:dyDescent="0.3">
      <c r="A129" s="337" t="s">
        <v>110</v>
      </c>
      <c r="B129" s="338">
        <f>SUM(B116:B118)</f>
        <v>90</v>
      </c>
      <c r="C129" s="51">
        <v>4</v>
      </c>
      <c r="D129" s="52">
        <v>22.5</v>
      </c>
      <c r="E129" s="53">
        <v>14</v>
      </c>
      <c r="F129" s="51">
        <v>989</v>
      </c>
      <c r="G129" s="51">
        <v>1258</v>
      </c>
      <c r="H129" s="51">
        <v>38</v>
      </c>
      <c r="I129" s="51">
        <v>33</v>
      </c>
      <c r="J129" s="51">
        <v>6</v>
      </c>
      <c r="K129" s="51">
        <v>37</v>
      </c>
      <c r="L129" s="84">
        <v>31</v>
      </c>
      <c r="M129" s="55">
        <v>0.78600000000000003</v>
      </c>
      <c r="N129" s="56">
        <v>0.4</v>
      </c>
      <c r="O129" s="56">
        <v>7.1</v>
      </c>
      <c r="P129" s="56">
        <v>0.9</v>
      </c>
      <c r="Q129" s="55">
        <v>0.158</v>
      </c>
      <c r="R129" s="56">
        <v>0.4</v>
      </c>
      <c r="S129" s="51">
        <v>6</v>
      </c>
      <c r="T129" s="88">
        <v>0.18181818181818182</v>
      </c>
    </row>
    <row r="130" spans="1:20" ht="15.75" thickBot="1" x14ac:dyDescent="0.3">
      <c r="A130" s="337" t="s">
        <v>111</v>
      </c>
      <c r="B130" s="338">
        <v>91</v>
      </c>
      <c r="C130" s="51">
        <v>3</v>
      </c>
      <c r="D130" s="52">
        <v>30.333333333333332</v>
      </c>
      <c r="E130" s="53">
        <v>13.666666666666666</v>
      </c>
      <c r="F130" s="51">
        <v>904</v>
      </c>
      <c r="G130" s="51">
        <v>1238</v>
      </c>
      <c r="H130" s="51">
        <v>35</v>
      </c>
      <c r="I130" s="51">
        <v>33</v>
      </c>
      <c r="J130" s="51">
        <v>4</v>
      </c>
      <c r="K130" s="51">
        <v>36</v>
      </c>
      <c r="L130" s="84">
        <v>29</v>
      </c>
      <c r="M130" s="55">
        <v>0.73</v>
      </c>
      <c r="N130" s="56">
        <v>0.4</v>
      </c>
      <c r="O130" s="56">
        <v>9.5</v>
      </c>
      <c r="P130" s="56">
        <v>0.9</v>
      </c>
      <c r="Q130" s="55">
        <v>0.114</v>
      </c>
      <c r="R130" s="56">
        <v>0.4</v>
      </c>
      <c r="S130" s="51">
        <v>2</v>
      </c>
      <c r="T130" s="88">
        <v>7.6923076923076927E-2</v>
      </c>
    </row>
    <row r="131" spans="1:20" ht="15.75" thickBot="1" x14ac:dyDescent="0.3">
      <c r="A131" s="337" t="s">
        <v>112</v>
      </c>
      <c r="B131" s="338">
        <v>92</v>
      </c>
      <c r="C131" s="51">
        <v>0</v>
      </c>
      <c r="D131" s="52" t="e">
        <v>#DIV/0!</v>
      </c>
      <c r="E131" s="53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6</v>
      </c>
      <c r="T131" s="88">
        <v>0.21428571428571427</v>
      </c>
    </row>
    <row r="132" spans="1:20" ht="15.75" thickBot="1" x14ac:dyDescent="0.3">
      <c r="A132" s="337" t="s">
        <v>113</v>
      </c>
      <c r="B132" s="338">
        <v>92</v>
      </c>
      <c r="C132" s="51">
        <v>31</v>
      </c>
      <c r="D132" s="52">
        <v>2.967741935483871</v>
      </c>
      <c r="E132" s="53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0</v>
      </c>
      <c r="T132" s="88">
        <v>0</v>
      </c>
    </row>
    <row r="133" spans="1:20" ht="23.25" customHeight="1" x14ac:dyDescent="0.25">
      <c r="A133" s="390" t="s">
        <v>71</v>
      </c>
      <c r="B133" s="391"/>
      <c r="C133" s="391"/>
      <c r="D133" s="391"/>
      <c r="E133" s="391"/>
      <c r="F133" s="391"/>
    </row>
    <row r="134" spans="1:20" ht="23.25" customHeight="1" x14ac:dyDescent="0.25">
      <c r="A134" s="365"/>
      <c r="B134" s="366"/>
      <c r="C134" s="366"/>
      <c r="D134" s="366"/>
      <c r="E134" s="366"/>
      <c r="F134" s="366"/>
    </row>
    <row r="135" spans="1:20" ht="23.25" customHeight="1" x14ac:dyDescent="0.25">
      <c r="A135" s="113" t="str">
        <f>A46</f>
        <v>INDICADORES DE HOSPITALIZACION</v>
      </c>
      <c r="B135" s="114"/>
      <c r="C135" s="114"/>
      <c r="D135" s="115"/>
      <c r="E135" s="114"/>
      <c r="F135" s="41"/>
    </row>
    <row r="136" spans="1:20" ht="23.25" customHeight="1" x14ac:dyDescent="0.25">
      <c r="A136" s="113" t="s">
        <v>74</v>
      </c>
      <c r="B136" s="114"/>
      <c r="C136" s="114"/>
      <c r="D136" s="115"/>
      <c r="E136" s="114"/>
      <c r="F136" s="41"/>
    </row>
    <row r="137" spans="1:20" ht="23.25" customHeight="1" x14ac:dyDescent="0.25">
      <c r="A137" s="333" t="s">
        <v>96</v>
      </c>
      <c r="B137" s="114"/>
      <c r="C137" s="114"/>
      <c r="D137" s="115"/>
      <c r="E137" s="114"/>
      <c r="F137" s="41"/>
    </row>
    <row r="138" spans="1:20" ht="15.75" thickBot="1" x14ac:dyDescent="0.3"/>
    <row r="139" spans="1:20" ht="54.75" thickBot="1" x14ac:dyDescent="0.3">
      <c r="A139" s="11" t="s">
        <v>1</v>
      </c>
      <c r="B139" s="12" t="s">
        <v>2</v>
      </c>
      <c r="C139" s="12" t="s">
        <v>3</v>
      </c>
      <c r="D139" s="13" t="s">
        <v>4</v>
      </c>
      <c r="E139" s="14" t="s">
        <v>5</v>
      </c>
      <c r="F139" s="15" t="s">
        <v>6</v>
      </c>
      <c r="G139" s="15" t="s">
        <v>7</v>
      </c>
      <c r="H139" s="15" t="s">
        <v>19</v>
      </c>
      <c r="I139" s="15" t="s">
        <v>20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46</v>
      </c>
      <c r="R139" s="16" t="s">
        <v>15</v>
      </c>
    </row>
    <row r="140" spans="1:20" ht="15.75" thickBot="1" x14ac:dyDescent="0.3">
      <c r="A140" s="353" t="s">
        <v>98</v>
      </c>
      <c r="B140" s="351">
        <v>31</v>
      </c>
      <c r="C140" s="311">
        <v>30</v>
      </c>
      <c r="D140" s="311">
        <v>1</v>
      </c>
      <c r="E140" s="311">
        <v>18</v>
      </c>
      <c r="F140" s="311">
        <v>522</v>
      </c>
      <c r="G140" s="311">
        <v>558</v>
      </c>
      <c r="H140" s="311">
        <v>25</v>
      </c>
      <c r="I140" s="311">
        <v>23</v>
      </c>
      <c r="J140" s="311">
        <v>1</v>
      </c>
      <c r="K140" s="311">
        <v>27</v>
      </c>
      <c r="L140" s="311">
        <v>25</v>
      </c>
      <c r="M140" s="312">
        <v>0.93500000000000005</v>
      </c>
      <c r="N140" s="313">
        <v>0.9</v>
      </c>
      <c r="O140" s="313">
        <v>1.4</v>
      </c>
      <c r="P140" s="313">
        <v>1.4</v>
      </c>
      <c r="Q140" s="312">
        <v>0.04</v>
      </c>
      <c r="R140" s="257">
        <v>0.8</v>
      </c>
    </row>
    <row r="141" spans="1:20" ht="15.75" thickBot="1" x14ac:dyDescent="0.3">
      <c r="A141" s="353" t="s">
        <v>99</v>
      </c>
      <c r="B141" s="351">
        <v>28</v>
      </c>
      <c r="C141" s="311">
        <v>31</v>
      </c>
      <c r="D141" s="311">
        <v>1</v>
      </c>
      <c r="E141" s="311">
        <v>17</v>
      </c>
      <c r="F141" s="311">
        <v>388</v>
      </c>
      <c r="G141" s="311">
        <v>504</v>
      </c>
      <c r="H141" s="311">
        <v>39</v>
      </c>
      <c r="I141" s="311">
        <v>31</v>
      </c>
      <c r="J141" s="311">
        <v>5</v>
      </c>
      <c r="K141" s="311">
        <v>36</v>
      </c>
      <c r="L141" s="311">
        <v>31</v>
      </c>
      <c r="M141" s="312">
        <v>0.77</v>
      </c>
      <c r="N141" s="313">
        <v>1.3</v>
      </c>
      <c r="O141" s="313">
        <v>3</v>
      </c>
      <c r="P141" s="313">
        <v>2.2999999999999998</v>
      </c>
      <c r="Q141" s="312">
        <v>0.128</v>
      </c>
      <c r="R141" s="257">
        <v>1.4</v>
      </c>
    </row>
    <row r="142" spans="1:20" ht="15.75" thickBot="1" x14ac:dyDescent="0.3">
      <c r="A142" s="353" t="s">
        <v>100</v>
      </c>
      <c r="B142" s="351">
        <v>31</v>
      </c>
      <c r="C142" s="18" t="e">
        <v>#REF!</v>
      </c>
      <c r="D142" s="18">
        <v>0</v>
      </c>
      <c r="E142" s="18">
        <v>18</v>
      </c>
      <c r="F142" s="18">
        <v>547</v>
      </c>
      <c r="G142" s="18">
        <v>558</v>
      </c>
      <c r="H142" s="18">
        <v>24</v>
      </c>
      <c r="I142" s="18">
        <v>18</v>
      </c>
      <c r="J142" s="18">
        <v>1</v>
      </c>
      <c r="K142" s="18">
        <v>26</v>
      </c>
      <c r="L142" s="18">
        <v>20</v>
      </c>
      <c r="M142" s="21">
        <v>0.98</v>
      </c>
      <c r="N142" s="22">
        <v>0.8</v>
      </c>
      <c r="O142" s="22">
        <v>0.5</v>
      </c>
      <c r="P142" s="22">
        <v>1.3</v>
      </c>
      <c r="Q142" s="21">
        <v>4.2000000000000003E-2</v>
      </c>
      <c r="R142" s="37">
        <v>0.8</v>
      </c>
    </row>
    <row r="143" spans="1:20" ht="15.75" thickBot="1" x14ac:dyDescent="0.3">
      <c r="A143" s="353" t="s">
        <v>101</v>
      </c>
      <c r="B143" s="355">
        <v>30</v>
      </c>
      <c r="C143" s="18" t="e">
        <v>#REF!</v>
      </c>
      <c r="D143" s="18" t="e">
        <v>#REF!</v>
      </c>
      <c r="E143" s="18">
        <v>18</v>
      </c>
      <c r="F143" s="18">
        <v>488</v>
      </c>
      <c r="G143" s="18">
        <v>540</v>
      </c>
      <c r="H143" s="18">
        <v>36</v>
      </c>
      <c r="I143" s="18">
        <v>29</v>
      </c>
      <c r="J143" s="18">
        <v>2</v>
      </c>
      <c r="K143" s="18">
        <v>36</v>
      </c>
      <c r="L143" s="18">
        <v>28</v>
      </c>
      <c r="M143" s="21">
        <v>0.90400000000000003</v>
      </c>
      <c r="N143" s="22">
        <v>1.2</v>
      </c>
      <c r="O143" s="22">
        <v>1.4</v>
      </c>
      <c r="P143" s="22">
        <v>2</v>
      </c>
      <c r="Q143" s="21">
        <v>5.6000000000000001E-2</v>
      </c>
      <c r="R143" s="37">
        <v>1.2</v>
      </c>
    </row>
    <row r="144" spans="1:20" ht="15.75" thickBot="1" x14ac:dyDescent="0.3">
      <c r="A144" s="353" t="s">
        <v>102</v>
      </c>
      <c r="B144" s="351">
        <v>31</v>
      </c>
      <c r="C144" s="61">
        <v>0</v>
      </c>
      <c r="D144" s="61">
        <v>0</v>
      </c>
      <c r="E144" s="18">
        <v>18</v>
      </c>
      <c r="F144" s="18">
        <v>445</v>
      </c>
      <c r="G144" s="18">
        <v>558</v>
      </c>
      <c r="H144" s="18">
        <v>45</v>
      </c>
      <c r="I144" s="18">
        <v>27</v>
      </c>
      <c r="J144" s="18">
        <v>3</v>
      </c>
      <c r="K144" s="18">
        <v>42</v>
      </c>
      <c r="L144" s="61">
        <v>34</v>
      </c>
      <c r="M144" s="64">
        <v>0.79700000000000004</v>
      </c>
      <c r="N144" s="63">
        <v>1.4</v>
      </c>
      <c r="O144" s="63">
        <v>2.5</v>
      </c>
      <c r="P144" s="63">
        <v>2.5</v>
      </c>
      <c r="Q144" s="64">
        <v>6.7000000000000004E-2</v>
      </c>
      <c r="R144" s="126">
        <v>1.5</v>
      </c>
    </row>
    <row r="145" spans="1:18" ht="15.75" thickBot="1" x14ac:dyDescent="0.3">
      <c r="A145" s="353" t="s">
        <v>103</v>
      </c>
      <c r="B145" s="351">
        <v>30</v>
      </c>
      <c r="C145" s="18">
        <v>1</v>
      </c>
      <c r="D145" s="18">
        <v>2</v>
      </c>
      <c r="E145" s="18">
        <v>18</v>
      </c>
      <c r="F145" s="18">
        <v>439</v>
      </c>
      <c r="G145" s="18">
        <v>540</v>
      </c>
      <c r="H145" s="18">
        <v>30</v>
      </c>
      <c r="I145" s="18">
        <v>25</v>
      </c>
      <c r="J145" s="18">
        <v>1</v>
      </c>
      <c r="K145" s="18">
        <v>33</v>
      </c>
      <c r="L145" s="18">
        <v>24</v>
      </c>
      <c r="M145" s="21">
        <v>0.81299999999999994</v>
      </c>
      <c r="N145" s="22">
        <v>1.1000000000000001</v>
      </c>
      <c r="O145" s="22">
        <v>3.4</v>
      </c>
      <c r="P145" s="22">
        <v>1.7</v>
      </c>
      <c r="Q145" s="21">
        <v>3.3000000000000002E-2</v>
      </c>
      <c r="R145" s="37">
        <v>1</v>
      </c>
    </row>
    <row r="146" spans="1:18" ht="18" customHeight="1" thickBot="1" x14ac:dyDescent="0.3">
      <c r="A146" s="353" t="s">
        <v>104</v>
      </c>
      <c r="B146" s="351">
        <v>31</v>
      </c>
      <c r="C146" s="18">
        <v>0</v>
      </c>
      <c r="D146" s="18">
        <v>2</v>
      </c>
      <c r="E146" s="18"/>
      <c r="F146" s="18"/>
      <c r="G146" s="18"/>
      <c r="H146" s="18"/>
      <c r="I146" s="18"/>
      <c r="J146" s="18"/>
      <c r="K146" s="18"/>
      <c r="L146" s="18"/>
      <c r="M146" s="21"/>
      <c r="N146" s="22"/>
      <c r="O146" s="22"/>
      <c r="P146" s="22"/>
      <c r="Q146" s="21"/>
      <c r="R146" s="37"/>
    </row>
    <row r="147" spans="1:18" ht="15.75" thickBot="1" x14ac:dyDescent="0.3">
      <c r="A147" s="353" t="s">
        <v>105</v>
      </c>
      <c r="B147" s="351">
        <v>31</v>
      </c>
      <c r="C147" s="18">
        <v>0</v>
      </c>
      <c r="D147" s="18">
        <v>4</v>
      </c>
      <c r="E147" s="18"/>
      <c r="F147" s="18"/>
      <c r="G147" s="18"/>
      <c r="H147" s="18"/>
      <c r="I147" s="18"/>
      <c r="J147" s="18"/>
      <c r="K147" s="18"/>
      <c r="L147" s="18"/>
      <c r="M147" s="21"/>
      <c r="N147" s="22"/>
      <c r="O147" s="22"/>
      <c r="P147" s="22"/>
      <c r="Q147" s="21"/>
      <c r="R147" s="37"/>
    </row>
    <row r="148" spans="1:18" ht="15.75" thickBot="1" x14ac:dyDescent="0.3">
      <c r="A148" s="353" t="s">
        <v>106</v>
      </c>
      <c r="B148" s="351">
        <v>30</v>
      </c>
      <c r="C148" s="18">
        <v>1</v>
      </c>
      <c r="D148" s="18">
        <v>2</v>
      </c>
      <c r="E148" s="18"/>
      <c r="F148" s="18"/>
      <c r="G148" s="18"/>
      <c r="H148" s="18"/>
      <c r="I148" s="18"/>
      <c r="J148" s="18"/>
      <c r="K148" s="18"/>
      <c r="L148" s="18"/>
      <c r="M148" s="21"/>
      <c r="N148" s="22"/>
      <c r="O148" s="22"/>
      <c r="P148" s="22"/>
      <c r="Q148" s="21"/>
      <c r="R148" s="37"/>
    </row>
    <row r="149" spans="1:18" ht="15.75" thickBot="1" x14ac:dyDescent="0.3">
      <c r="A149" s="353" t="s">
        <v>107</v>
      </c>
      <c r="B149" s="351">
        <v>31</v>
      </c>
      <c r="C149" s="18">
        <v>0</v>
      </c>
      <c r="D149" s="18">
        <v>5</v>
      </c>
      <c r="E149" s="18"/>
      <c r="F149" s="18"/>
      <c r="G149" s="18"/>
      <c r="H149" s="18"/>
      <c r="I149" s="18"/>
      <c r="J149" s="18"/>
      <c r="K149" s="18"/>
      <c r="L149" s="18"/>
      <c r="M149" s="21"/>
      <c r="N149" s="22"/>
      <c r="O149" s="22"/>
      <c r="P149" s="22"/>
      <c r="Q149" s="21"/>
      <c r="R149" s="37"/>
    </row>
    <row r="150" spans="1:18" ht="15.75" thickBot="1" x14ac:dyDescent="0.3">
      <c r="A150" s="353" t="s">
        <v>108</v>
      </c>
      <c r="B150" s="351">
        <v>30</v>
      </c>
      <c r="C150" s="18">
        <v>0</v>
      </c>
      <c r="D150" s="18">
        <v>1</v>
      </c>
      <c r="E150" s="18"/>
      <c r="F150" s="18"/>
      <c r="G150" s="18"/>
      <c r="H150" s="18"/>
      <c r="I150" s="18"/>
      <c r="J150" s="18"/>
      <c r="K150" s="18"/>
      <c r="L150" s="18"/>
      <c r="M150" s="21"/>
      <c r="N150" s="22"/>
      <c r="O150" s="22"/>
      <c r="P150" s="22"/>
      <c r="Q150" s="21"/>
      <c r="R150" s="37"/>
    </row>
    <row r="151" spans="1:18" ht="15.75" thickBot="1" x14ac:dyDescent="0.3">
      <c r="A151" s="353" t="s">
        <v>109</v>
      </c>
      <c r="B151" s="357">
        <v>31</v>
      </c>
      <c r="C151" s="18">
        <v>0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/>
      <c r="M151" s="21"/>
      <c r="N151" s="22"/>
      <c r="O151" s="22"/>
      <c r="P151" s="22"/>
      <c r="Q151" s="21"/>
      <c r="R151" s="37"/>
    </row>
    <row r="152" spans="1:18" ht="15.75" thickBot="1" x14ac:dyDescent="0.3">
      <c r="A152" s="337" t="s">
        <v>114</v>
      </c>
      <c r="B152" s="338">
        <f>SUM(B140:B151)</f>
        <v>365</v>
      </c>
      <c r="C152" s="51" t="e">
        <v>#REF!</v>
      </c>
      <c r="D152" s="52" t="e">
        <v>#REF!</v>
      </c>
      <c r="E152" s="53">
        <v>17.833333333333332</v>
      </c>
      <c r="F152" s="51">
        <v>2829</v>
      </c>
      <c r="G152" s="51">
        <v>3258</v>
      </c>
      <c r="H152" s="51">
        <v>199</v>
      </c>
      <c r="I152" s="51">
        <v>153</v>
      </c>
      <c r="J152" s="51">
        <v>13</v>
      </c>
      <c r="K152" s="51">
        <v>200</v>
      </c>
      <c r="L152" s="84">
        <v>162</v>
      </c>
      <c r="M152" s="55">
        <v>0.86799999999999999</v>
      </c>
      <c r="N152" s="56">
        <v>0.5</v>
      </c>
      <c r="O152" s="56">
        <v>2.2000000000000002</v>
      </c>
      <c r="P152" s="56">
        <v>1.9</v>
      </c>
      <c r="Q152" s="55">
        <v>6.5000000000000002E-2</v>
      </c>
      <c r="R152" s="56">
        <v>0.5</v>
      </c>
    </row>
    <row r="153" spans="1:18" ht="15.75" thickBot="1" x14ac:dyDescent="0.3">
      <c r="A153" s="337" t="s">
        <v>110</v>
      </c>
      <c r="B153" s="338">
        <f>SUM(B140:B142)</f>
        <v>90</v>
      </c>
      <c r="C153" s="51" t="e">
        <v>#REF!</v>
      </c>
      <c r="D153" s="52" t="e">
        <v>#REF!</v>
      </c>
      <c r="E153" s="53">
        <v>17.666666666666668</v>
      </c>
      <c r="F153" s="51">
        <v>1457</v>
      </c>
      <c r="G153" s="51">
        <v>1620</v>
      </c>
      <c r="H153" s="51">
        <v>88</v>
      </c>
      <c r="I153" s="51">
        <v>72</v>
      </c>
      <c r="J153" s="51">
        <v>7</v>
      </c>
      <c r="K153" s="51">
        <v>89</v>
      </c>
      <c r="L153" s="84">
        <v>76</v>
      </c>
      <c r="M153" s="55">
        <v>0.89900000000000002</v>
      </c>
      <c r="N153" s="56">
        <v>1</v>
      </c>
      <c r="O153" s="56">
        <v>1.9</v>
      </c>
      <c r="P153" s="56">
        <v>1.7</v>
      </c>
      <c r="Q153" s="55">
        <v>0.08</v>
      </c>
      <c r="R153" s="56">
        <v>1</v>
      </c>
    </row>
    <row r="154" spans="1:18" ht="15.75" thickBot="1" x14ac:dyDescent="0.3">
      <c r="A154" s="337" t="s">
        <v>111</v>
      </c>
      <c r="B154" s="338">
        <v>91</v>
      </c>
      <c r="C154" s="51" t="e">
        <v>#REF!</v>
      </c>
      <c r="D154" s="52" t="e">
        <v>#REF!</v>
      </c>
      <c r="E154" s="53">
        <v>18</v>
      </c>
      <c r="F154" s="51">
        <v>1372</v>
      </c>
      <c r="G154" s="51">
        <v>1638</v>
      </c>
      <c r="H154" s="51">
        <v>111</v>
      </c>
      <c r="I154" s="51">
        <v>81</v>
      </c>
      <c r="J154" s="51">
        <v>6</v>
      </c>
      <c r="K154" s="51">
        <v>111</v>
      </c>
      <c r="L154" s="84">
        <v>86</v>
      </c>
      <c r="M154" s="55">
        <v>0.83799999999999997</v>
      </c>
      <c r="N154" s="56">
        <v>1.2</v>
      </c>
      <c r="O154" s="56">
        <v>2.4</v>
      </c>
      <c r="P154" s="56">
        <v>2.1</v>
      </c>
      <c r="Q154" s="55">
        <v>5.3999999999999999E-2</v>
      </c>
      <c r="R154" s="56">
        <v>1.2</v>
      </c>
    </row>
    <row r="155" spans="1:18" ht="15.75" thickBot="1" x14ac:dyDescent="0.3">
      <c r="A155" s="337" t="s">
        <v>112</v>
      </c>
      <c r="B155" s="338">
        <v>92</v>
      </c>
      <c r="C155" s="51">
        <v>1</v>
      </c>
      <c r="D155" s="52">
        <v>92</v>
      </c>
      <c r="E155" s="53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</row>
    <row r="156" spans="1:18" ht="15.75" thickBot="1" x14ac:dyDescent="0.3">
      <c r="A156" s="337" t="s">
        <v>113</v>
      </c>
      <c r="B156" s="338">
        <v>92</v>
      </c>
      <c r="C156" s="51">
        <v>0</v>
      </c>
      <c r="D156" s="52" t="e">
        <v>#DIV/0!</v>
      </c>
      <c r="E156" s="53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</row>
    <row r="157" spans="1:18" x14ac:dyDescent="0.25">
      <c r="A157" s="390" t="s">
        <v>71</v>
      </c>
      <c r="B157" s="391"/>
      <c r="C157" s="391"/>
      <c r="D157" s="391"/>
      <c r="E157" s="391"/>
      <c r="F157" s="391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63" zoomScaleNormal="100" workbookViewId="0">
      <selection activeCell="I213" sqref="I213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x14ac:dyDescent="0.25">
      <c r="A1" s="6" t="s">
        <v>28</v>
      </c>
      <c r="B1" s="6"/>
      <c r="C1" s="6"/>
      <c r="D1" s="7"/>
      <c r="E1" s="6"/>
      <c r="F1" s="6"/>
      <c r="G1" s="6"/>
      <c r="H1" s="6"/>
      <c r="I1" s="6"/>
      <c r="J1" s="6"/>
      <c r="K1" s="6"/>
      <c r="L1" s="128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8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2" t="s">
        <v>126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25"/>
      <c r="T3" s="125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46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98</v>
      </c>
      <c r="B5" s="351">
        <v>31</v>
      </c>
      <c r="C5" s="203">
        <v>25.4</v>
      </c>
      <c r="D5" s="206">
        <v>1.2204724409448819</v>
      </c>
      <c r="E5" s="203">
        <v>113</v>
      </c>
      <c r="F5" s="203">
        <v>2821</v>
      </c>
      <c r="G5" s="203">
        <v>3509</v>
      </c>
      <c r="H5" s="203">
        <v>355</v>
      </c>
      <c r="I5" s="203">
        <v>272</v>
      </c>
      <c r="J5" s="203">
        <v>18</v>
      </c>
      <c r="K5" s="203">
        <v>368</v>
      </c>
      <c r="L5" s="209">
        <v>257</v>
      </c>
      <c r="M5" s="204">
        <v>0.80400000000000005</v>
      </c>
      <c r="N5" s="205">
        <v>11.9</v>
      </c>
      <c r="O5" s="205">
        <v>1.9</v>
      </c>
      <c r="P5" s="207">
        <v>3.1</v>
      </c>
      <c r="Q5" s="208">
        <v>5.0999999999999997E-2</v>
      </c>
      <c r="R5" s="207">
        <v>11.5</v>
      </c>
      <c r="S5" s="203">
        <v>5</v>
      </c>
      <c r="T5" s="208">
        <v>1.0570824524312896E-2</v>
      </c>
    </row>
    <row r="6" spans="1:20" ht="15.75" thickBot="1" x14ac:dyDescent="0.3">
      <c r="A6" s="353" t="s">
        <v>99</v>
      </c>
      <c r="B6" s="351">
        <v>28</v>
      </c>
      <c r="C6" s="203" t="s">
        <v>47</v>
      </c>
      <c r="D6" s="203" t="s">
        <v>47</v>
      </c>
      <c r="E6" s="203">
        <v>108</v>
      </c>
      <c r="F6" s="203">
        <v>2878</v>
      </c>
      <c r="G6" s="203">
        <v>3137</v>
      </c>
      <c r="H6" s="203">
        <v>345</v>
      </c>
      <c r="I6" s="203">
        <v>263</v>
      </c>
      <c r="J6" s="203">
        <v>12</v>
      </c>
      <c r="K6" s="203">
        <v>368</v>
      </c>
      <c r="L6" s="209">
        <v>300</v>
      </c>
      <c r="M6" s="204">
        <v>0.91700000000000004</v>
      </c>
      <c r="N6" s="205">
        <v>13.1</v>
      </c>
      <c r="O6" s="205">
        <v>0.8</v>
      </c>
      <c r="P6" s="207">
        <v>3.2</v>
      </c>
      <c r="Q6" s="208">
        <v>3.5000000000000003E-2</v>
      </c>
      <c r="R6" s="207">
        <v>12.3</v>
      </c>
      <c r="S6" s="203">
        <v>3</v>
      </c>
      <c r="T6" s="208">
        <v>6.1099796334012219E-3</v>
      </c>
    </row>
    <row r="7" spans="1:20" ht="15.75" thickBot="1" x14ac:dyDescent="0.3">
      <c r="A7" s="353" t="s">
        <v>100</v>
      </c>
      <c r="B7" s="351">
        <v>31</v>
      </c>
      <c r="C7" s="18">
        <v>117.71428571428571</v>
      </c>
      <c r="D7" s="18">
        <v>3.0238095238095233</v>
      </c>
      <c r="E7" s="18">
        <v>130</v>
      </c>
      <c r="F7" s="18">
        <v>3907</v>
      </c>
      <c r="G7" s="18">
        <v>4040</v>
      </c>
      <c r="H7" s="18">
        <v>452</v>
      </c>
      <c r="I7" s="18">
        <v>384</v>
      </c>
      <c r="J7" s="18">
        <v>11</v>
      </c>
      <c r="K7" s="18">
        <v>459</v>
      </c>
      <c r="L7" s="78">
        <v>407</v>
      </c>
      <c r="M7" s="21">
        <v>0.96699999999999997</v>
      </c>
      <c r="N7" s="22">
        <v>14.8</v>
      </c>
      <c r="O7" s="22">
        <v>0.3</v>
      </c>
      <c r="P7" s="80">
        <v>3.5</v>
      </c>
      <c r="Q7" s="81">
        <v>2.4E-2</v>
      </c>
      <c r="R7" s="80">
        <v>14.6</v>
      </c>
      <c r="S7" s="18">
        <v>3</v>
      </c>
      <c r="T7" s="81">
        <v>5.3285968028419185E-3</v>
      </c>
    </row>
    <row r="8" spans="1:20" ht="15.75" thickBot="1" x14ac:dyDescent="0.3">
      <c r="A8" s="353" t="s">
        <v>101</v>
      </c>
      <c r="B8" s="355">
        <v>30</v>
      </c>
      <c r="C8" s="18">
        <v>70</v>
      </c>
      <c r="D8" s="18">
        <v>4.1071428571428568</v>
      </c>
      <c r="E8" s="18">
        <v>135</v>
      </c>
      <c r="F8" s="18">
        <v>3880</v>
      </c>
      <c r="G8" s="18">
        <v>4063</v>
      </c>
      <c r="H8" s="18">
        <v>399</v>
      </c>
      <c r="I8" s="18">
        <v>344</v>
      </c>
      <c r="J8" s="18">
        <v>11</v>
      </c>
      <c r="K8" s="18">
        <v>417</v>
      </c>
      <c r="L8" s="78">
        <v>386</v>
      </c>
      <c r="M8" s="21">
        <v>0.95499999999999996</v>
      </c>
      <c r="N8" s="22">
        <v>13.9</v>
      </c>
      <c r="O8" s="22">
        <v>0.5</v>
      </c>
      <c r="P8" s="80">
        <v>3</v>
      </c>
      <c r="Q8" s="81">
        <v>2.8000000000000001E-2</v>
      </c>
      <c r="R8" s="80">
        <v>13.3</v>
      </c>
      <c r="S8" s="18">
        <v>3</v>
      </c>
      <c r="T8" s="81">
        <v>5.6925996204933585E-3</v>
      </c>
    </row>
    <row r="9" spans="1:20" ht="15.75" thickBot="1" x14ac:dyDescent="0.3">
      <c r="A9" s="353" t="s">
        <v>102</v>
      </c>
      <c r="B9" s="351">
        <v>31</v>
      </c>
      <c r="C9" s="18">
        <v>71.714285714285708</v>
      </c>
      <c r="D9" s="18">
        <v>1.7333333333333332</v>
      </c>
      <c r="E9" s="18">
        <v>134</v>
      </c>
      <c r="F9" s="18">
        <v>3947</v>
      </c>
      <c r="G9" s="18">
        <v>4164</v>
      </c>
      <c r="H9" s="18">
        <v>445</v>
      </c>
      <c r="I9" s="18">
        <v>389</v>
      </c>
      <c r="J9" s="18">
        <v>9</v>
      </c>
      <c r="K9" s="18">
        <v>435</v>
      </c>
      <c r="L9" s="78">
        <v>395</v>
      </c>
      <c r="M9" s="21">
        <v>0.94799999999999995</v>
      </c>
      <c r="N9" s="22">
        <v>14</v>
      </c>
      <c r="O9" s="22">
        <v>0.5</v>
      </c>
      <c r="P9" s="80">
        <v>3.3</v>
      </c>
      <c r="Q9" s="81">
        <v>0.02</v>
      </c>
      <c r="R9" s="80">
        <v>14.4</v>
      </c>
      <c r="S9" s="18">
        <v>2</v>
      </c>
      <c r="T9" s="81">
        <v>3.1695721077654518E-3</v>
      </c>
    </row>
    <row r="10" spans="1:20" ht="15.75" thickBot="1" x14ac:dyDescent="0.3">
      <c r="A10" s="353" t="s">
        <v>103</v>
      </c>
      <c r="B10" s="351">
        <v>30</v>
      </c>
      <c r="C10" s="18">
        <v>62</v>
      </c>
      <c r="D10" s="18">
        <v>4.1428571428571432</v>
      </c>
      <c r="E10" s="18">
        <v>151</v>
      </c>
      <c r="F10" s="18">
        <v>3855</v>
      </c>
      <c r="G10" s="18">
        <v>4236</v>
      </c>
      <c r="H10" s="18">
        <v>445</v>
      </c>
      <c r="I10" s="18">
        <v>330</v>
      </c>
      <c r="J10" s="18">
        <v>9</v>
      </c>
      <c r="K10" s="18">
        <v>473</v>
      </c>
      <c r="L10" s="78">
        <v>373</v>
      </c>
      <c r="M10" s="21">
        <v>0.91</v>
      </c>
      <c r="N10" s="22">
        <v>15.8</v>
      </c>
      <c r="O10" s="22">
        <v>0.9</v>
      </c>
      <c r="P10" s="80">
        <v>2.9</v>
      </c>
      <c r="Q10" s="81">
        <v>0.02</v>
      </c>
      <c r="R10" s="80">
        <v>14.8</v>
      </c>
      <c r="S10" s="18">
        <v>7</v>
      </c>
      <c r="T10" s="81">
        <v>1.4141414141414142E-2</v>
      </c>
    </row>
    <row r="11" spans="1:20" ht="15.75" thickBot="1" x14ac:dyDescent="0.3">
      <c r="A11" s="353" t="s">
        <v>104</v>
      </c>
      <c r="B11" s="351">
        <v>31</v>
      </c>
      <c r="C11" s="18">
        <v>34.714285714285715</v>
      </c>
      <c r="D11" s="18">
        <v>1.1428571428571428</v>
      </c>
      <c r="E11" s="18"/>
      <c r="F11" s="18"/>
      <c r="G11" s="18"/>
      <c r="H11" s="18"/>
      <c r="I11" s="18"/>
      <c r="J11" s="18"/>
      <c r="K11" s="18"/>
      <c r="L11" s="78"/>
      <c r="M11" s="21"/>
      <c r="N11" s="22"/>
      <c r="O11" s="22"/>
      <c r="P11" s="80"/>
      <c r="Q11" s="81"/>
      <c r="R11" s="80"/>
      <c r="S11" s="18">
        <v>2</v>
      </c>
      <c r="T11" s="81">
        <v>4.0983606557377051E-3</v>
      </c>
    </row>
    <row r="12" spans="1:20" ht="15.75" thickBot="1" x14ac:dyDescent="0.3">
      <c r="A12" s="353" t="s">
        <v>105</v>
      </c>
      <c r="B12" s="351">
        <v>31</v>
      </c>
      <c r="C12" s="18">
        <v>25.571428571428573</v>
      </c>
      <c r="D12" s="18">
        <v>0.8571428571428571</v>
      </c>
      <c r="E12" s="18"/>
      <c r="F12" s="18"/>
      <c r="G12" s="18"/>
      <c r="H12" s="18"/>
      <c r="I12" s="18"/>
      <c r="J12" s="18"/>
      <c r="K12" s="18"/>
      <c r="L12" s="78"/>
      <c r="M12" s="21"/>
      <c r="N12" s="22"/>
      <c r="O12" s="22"/>
      <c r="P12" s="80"/>
      <c r="Q12" s="81"/>
      <c r="R12" s="80"/>
      <c r="S12" s="18">
        <v>6</v>
      </c>
      <c r="T12" s="81">
        <v>1.2605042016806723E-2</v>
      </c>
    </row>
    <row r="13" spans="1:20" ht="15.75" thickBot="1" x14ac:dyDescent="0.3">
      <c r="A13" s="353" t="s">
        <v>106</v>
      </c>
      <c r="B13" s="351">
        <v>30</v>
      </c>
      <c r="C13" s="18">
        <v>26.142857142857142</v>
      </c>
      <c r="D13" s="18">
        <v>0.8571428571428571</v>
      </c>
      <c r="E13" s="18"/>
      <c r="F13" s="18"/>
      <c r="G13" s="18"/>
      <c r="H13" s="18"/>
      <c r="I13" s="18"/>
      <c r="J13" s="18"/>
      <c r="K13" s="18"/>
      <c r="L13" s="78"/>
      <c r="M13" s="21"/>
      <c r="N13" s="22"/>
      <c r="O13" s="22"/>
      <c r="P13" s="80"/>
      <c r="Q13" s="81"/>
      <c r="R13" s="80"/>
      <c r="S13" s="18">
        <v>3</v>
      </c>
      <c r="T13" s="81">
        <v>6.6079295154185024E-3</v>
      </c>
    </row>
    <row r="14" spans="1:20" ht="15.75" thickBot="1" x14ac:dyDescent="0.3">
      <c r="A14" s="353" t="s">
        <v>107</v>
      </c>
      <c r="B14" s="351">
        <v>31</v>
      </c>
      <c r="C14" s="18">
        <v>26.428571428571427</v>
      </c>
      <c r="D14" s="18">
        <v>0.8571428571428571</v>
      </c>
      <c r="E14" s="18"/>
      <c r="F14" s="18"/>
      <c r="G14" s="18"/>
      <c r="H14" s="18"/>
      <c r="I14" s="18"/>
      <c r="J14" s="18"/>
      <c r="K14" s="18"/>
      <c r="L14" s="78"/>
      <c r="M14" s="21"/>
      <c r="N14" s="22"/>
      <c r="O14" s="22"/>
      <c r="P14" s="80"/>
      <c r="Q14" s="81"/>
      <c r="R14" s="80"/>
      <c r="S14" s="18" t="s">
        <v>47</v>
      </c>
      <c r="T14" s="81" t="e">
        <v>#VALUE!</v>
      </c>
    </row>
    <row r="15" spans="1:20" ht="15.75" thickBot="1" x14ac:dyDescent="0.3">
      <c r="A15" s="353" t="s">
        <v>108</v>
      </c>
      <c r="B15" s="351">
        <v>30</v>
      </c>
      <c r="C15" s="18">
        <v>26.285714285714285</v>
      </c>
      <c r="D15" s="18">
        <v>1</v>
      </c>
      <c r="E15" s="18"/>
      <c r="F15" s="18"/>
      <c r="G15" s="18"/>
      <c r="H15" s="18"/>
      <c r="I15" s="18"/>
      <c r="J15" s="18"/>
      <c r="K15" s="18"/>
      <c r="L15" s="78"/>
      <c r="M15" s="21"/>
      <c r="N15" s="22"/>
      <c r="O15" s="22"/>
      <c r="P15" s="80"/>
      <c r="Q15" s="81"/>
      <c r="R15" s="80"/>
      <c r="S15" s="18"/>
      <c r="T15" s="81"/>
    </row>
    <row r="16" spans="1:20" ht="15.75" thickBot="1" x14ac:dyDescent="0.3">
      <c r="A16" s="353" t="s">
        <v>109</v>
      </c>
      <c r="B16" s="357">
        <v>31</v>
      </c>
      <c r="C16" s="18">
        <v>26.142857142857142</v>
      </c>
      <c r="D16" s="18">
        <v>0.8571428571428571</v>
      </c>
      <c r="E16" s="18"/>
      <c r="F16" s="18"/>
      <c r="G16" s="18"/>
      <c r="H16" s="18"/>
      <c r="I16" s="18"/>
      <c r="J16" s="18"/>
      <c r="K16" s="18"/>
      <c r="L16" s="78"/>
      <c r="M16" s="21"/>
      <c r="N16" s="22"/>
      <c r="O16" s="22"/>
      <c r="P16" s="80"/>
      <c r="Q16" s="81"/>
      <c r="R16" s="80"/>
      <c r="S16" s="18"/>
      <c r="T16" s="81"/>
    </row>
    <row r="17" spans="1:20" ht="15.75" thickBot="1" x14ac:dyDescent="0.3">
      <c r="A17" s="337" t="s">
        <v>114</v>
      </c>
      <c r="B17" s="338">
        <f>SUM(B5:B16)</f>
        <v>365</v>
      </c>
      <c r="C17" s="30">
        <v>512.11428571428576</v>
      </c>
      <c r="D17" s="31">
        <v>0.7127315331399241</v>
      </c>
      <c r="E17" s="30">
        <v>128.5</v>
      </c>
      <c r="F17" s="30">
        <v>21288</v>
      </c>
      <c r="G17" s="30">
        <v>23149</v>
      </c>
      <c r="H17" s="30">
        <v>2441</v>
      </c>
      <c r="I17" s="30">
        <v>1982</v>
      </c>
      <c r="J17" s="30">
        <v>70</v>
      </c>
      <c r="K17" s="30">
        <v>2520</v>
      </c>
      <c r="L17" s="79">
        <v>2118</v>
      </c>
      <c r="M17" s="57">
        <v>0.92</v>
      </c>
      <c r="N17" s="129">
        <v>6.9</v>
      </c>
      <c r="O17" s="129">
        <v>0.8</v>
      </c>
      <c r="P17" s="34">
        <v>3.2</v>
      </c>
      <c r="Q17" s="33">
        <v>2.9000000000000001E-2</v>
      </c>
      <c r="R17" s="34">
        <v>6.7</v>
      </c>
      <c r="S17" s="30">
        <v>34</v>
      </c>
      <c r="T17" s="81">
        <v>6.6679741125710923E-3</v>
      </c>
    </row>
    <row r="18" spans="1:20" ht="15.75" thickBot="1" x14ac:dyDescent="0.3">
      <c r="A18" s="337" t="s">
        <v>110</v>
      </c>
      <c r="B18" s="338">
        <f>SUM(B5:B7)</f>
        <v>90</v>
      </c>
      <c r="C18" s="30">
        <v>143.1142857142857</v>
      </c>
      <c r="D18" s="31">
        <v>0.62886803753244169</v>
      </c>
      <c r="E18" s="30">
        <v>117</v>
      </c>
      <c r="F18" s="30">
        <v>9606</v>
      </c>
      <c r="G18" s="30">
        <v>10686</v>
      </c>
      <c r="H18" s="30">
        <v>1152</v>
      </c>
      <c r="I18" s="30">
        <v>919</v>
      </c>
      <c r="J18" s="30">
        <v>41</v>
      </c>
      <c r="K18" s="30">
        <v>1195</v>
      </c>
      <c r="L18" s="79">
        <v>964</v>
      </c>
      <c r="M18" s="57">
        <v>0.89900000000000002</v>
      </c>
      <c r="N18" s="129">
        <v>13.3</v>
      </c>
      <c r="O18" s="129">
        <v>0.9</v>
      </c>
      <c r="P18" s="34">
        <v>3.3</v>
      </c>
      <c r="Q18" s="33">
        <v>3.5999999999999997E-2</v>
      </c>
      <c r="R18" s="34">
        <v>12.8</v>
      </c>
      <c r="S18" s="30">
        <v>11</v>
      </c>
      <c r="T18" s="81">
        <v>7.2036673215455137E-3</v>
      </c>
    </row>
    <row r="19" spans="1:20" ht="15.75" thickBot="1" x14ac:dyDescent="0.3">
      <c r="A19" s="337" t="s">
        <v>111</v>
      </c>
      <c r="B19" s="338">
        <v>91</v>
      </c>
      <c r="C19" s="30">
        <v>203.71428571428572</v>
      </c>
      <c r="D19" s="31">
        <v>0.44670406732117812</v>
      </c>
      <c r="E19" s="30">
        <v>140</v>
      </c>
      <c r="F19" s="30">
        <v>11682</v>
      </c>
      <c r="G19" s="30">
        <v>12463</v>
      </c>
      <c r="H19" s="30">
        <v>1289</v>
      </c>
      <c r="I19" s="30">
        <v>1063</v>
      </c>
      <c r="J19" s="30">
        <v>29</v>
      </c>
      <c r="K19" s="30">
        <v>1325</v>
      </c>
      <c r="L19" s="79">
        <v>1154</v>
      </c>
      <c r="M19" s="57">
        <v>0.93700000000000006</v>
      </c>
      <c r="N19" s="129">
        <v>14.6</v>
      </c>
      <c r="O19" s="129">
        <v>0.6</v>
      </c>
      <c r="P19" s="34">
        <v>3.1</v>
      </c>
      <c r="Q19" s="33">
        <v>2.1999999999999999E-2</v>
      </c>
      <c r="R19" s="34">
        <v>14.2</v>
      </c>
      <c r="S19" s="30">
        <v>12</v>
      </c>
      <c r="T19" s="81">
        <v>7.2595281306715061E-3</v>
      </c>
    </row>
    <row r="20" spans="1:20" ht="15.75" thickBot="1" x14ac:dyDescent="0.3">
      <c r="A20" s="337" t="s">
        <v>112</v>
      </c>
      <c r="B20" s="338">
        <v>92</v>
      </c>
      <c r="C20" s="30">
        <v>86.428571428571431</v>
      </c>
      <c r="D20" s="31">
        <v>1.0644628099173554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79">
        <v>0</v>
      </c>
      <c r="M20" s="57" t="s">
        <v>18</v>
      </c>
      <c r="N20" s="129" t="s">
        <v>18</v>
      </c>
      <c r="O20" s="129" t="s">
        <v>18</v>
      </c>
      <c r="P20" s="34" t="s">
        <v>18</v>
      </c>
      <c r="Q20" s="33" t="s">
        <v>18</v>
      </c>
      <c r="R20" s="34" t="s">
        <v>18</v>
      </c>
      <c r="S20" s="30">
        <v>11</v>
      </c>
      <c r="T20" s="81">
        <v>7.7574047954866009E-3</v>
      </c>
    </row>
    <row r="21" spans="1:20" ht="15.75" thickBot="1" x14ac:dyDescent="0.3">
      <c r="A21" s="337" t="s">
        <v>113</v>
      </c>
      <c r="B21" s="338">
        <v>92</v>
      </c>
      <c r="C21" s="30">
        <v>78.857142857142847</v>
      </c>
      <c r="D21" s="31">
        <v>1.1666666666666667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79">
        <v>0</v>
      </c>
      <c r="M21" s="57" t="s">
        <v>18</v>
      </c>
      <c r="N21" s="129" t="s">
        <v>18</v>
      </c>
      <c r="O21" s="129" t="s">
        <v>18</v>
      </c>
      <c r="P21" s="34" t="s">
        <v>18</v>
      </c>
      <c r="Q21" s="33" t="s">
        <v>18</v>
      </c>
      <c r="R21" s="34" t="s">
        <v>18</v>
      </c>
      <c r="S21" s="30" t="s">
        <v>47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21"/>
      <c r="T23" s="121"/>
    </row>
    <row r="24" spans="1:20" x14ac:dyDescent="0.25">
      <c r="A24" s="132" t="str">
        <f>$A$1</f>
        <v xml:space="preserve"> INDICADORES BÁSICOS DEL AREA FUNCIONAL DE HOSPITALIZACIÓN</v>
      </c>
      <c r="B24" s="133"/>
      <c r="C24" s="133"/>
      <c r="D24" s="134"/>
      <c r="E24" s="132"/>
      <c r="F24" s="132"/>
      <c r="G24" s="132"/>
      <c r="H24" s="132"/>
      <c r="I24" s="132"/>
      <c r="J24" s="132"/>
      <c r="K24" s="133"/>
      <c r="L24" s="135"/>
      <c r="M24" s="132"/>
      <c r="N24" s="136"/>
      <c r="O24" s="132"/>
      <c r="P24" s="132"/>
      <c r="Q24" s="131"/>
      <c r="R24" s="136"/>
      <c r="S24" s="136"/>
      <c r="T24" s="136"/>
    </row>
    <row r="25" spans="1:20" x14ac:dyDescent="0.25">
      <c r="A25" s="13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21"/>
      <c r="T25" s="121"/>
    </row>
    <row r="26" spans="1:20" ht="15.75" thickBot="1" x14ac:dyDescent="0.3">
      <c r="A26" s="70" t="s">
        <v>119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137"/>
      <c r="S26" s="137"/>
      <c r="T26" s="137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46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3" t="s">
        <v>98</v>
      </c>
      <c r="B28" s="351">
        <v>31</v>
      </c>
      <c r="C28" s="210">
        <v>0</v>
      </c>
      <c r="D28" s="210">
        <v>3</v>
      </c>
      <c r="E28" s="210">
        <v>16</v>
      </c>
      <c r="F28" s="210">
        <v>121</v>
      </c>
      <c r="G28" s="210">
        <v>496</v>
      </c>
      <c r="H28" s="210">
        <v>51</v>
      </c>
      <c r="I28" s="210">
        <v>28</v>
      </c>
      <c r="J28" s="210">
        <v>2</v>
      </c>
      <c r="K28" s="210">
        <v>56</v>
      </c>
      <c r="L28" s="210">
        <v>31</v>
      </c>
      <c r="M28" s="213">
        <v>0.24395161290322581</v>
      </c>
      <c r="N28" s="212">
        <v>1.8</v>
      </c>
      <c r="O28" s="212">
        <v>7.4</v>
      </c>
      <c r="P28" s="212">
        <v>3.2</v>
      </c>
      <c r="Q28" s="211">
        <v>3.9E-2</v>
      </c>
      <c r="R28" s="214">
        <v>1.6</v>
      </c>
      <c r="S28" s="216">
        <v>0</v>
      </c>
      <c r="T28" s="215">
        <v>0</v>
      </c>
    </row>
    <row r="29" spans="1:20" ht="15.75" thickBot="1" x14ac:dyDescent="0.3">
      <c r="A29" s="353" t="s">
        <v>99</v>
      </c>
      <c r="B29" s="351">
        <v>28</v>
      </c>
      <c r="C29" s="210"/>
      <c r="D29" s="210"/>
      <c r="E29" s="210">
        <v>23</v>
      </c>
      <c r="F29" s="210">
        <v>602</v>
      </c>
      <c r="G29" s="210">
        <v>659</v>
      </c>
      <c r="H29" s="210">
        <v>85</v>
      </c>
      <c r="I29" s="210">
        <v>58</v>
      </c>
      <c r="J29" s="210">
        <v>5</v>
      </c>
      <c r="K29" s="210">
        <v>100</v>
      </c>
      <c r="L29" s="210">
        <v>78</v>
      </c>
      <c r="M29" s="213">
        <v>0.91350531107738997</v>
      </c>
      <c r="N29" s="212">
        <v>3.6</v>
      </c>
      <c r="O29" s="212">
        <v>0.7</v>
      </c>
      <c r="P29" s="212">
        <v>3.7</v>
      </c>
      <c r="Q29" s="211">
        <v>5.8999999999999997E-2</v>
      </c>
      <c r="R29" s="214">
        <v>3</v>
      </c>
      <c r="S29" s="216">
        <v>0</v>
      </c>
      <c r="T29" s="215">
        <v>0</v>
      </c>
    </row>
    <row r="30" spans="1:20" ht="15.75" thickBot="1" x14ac:dyDescent="0.3">
      <c r="A30" s="353" t="s">
        <v>100</v>
      </c>
      <c r="B30" s="351">
        <v>31</v>
      </c>
      <c r="C30" s="20"/>
      <c r="D30" s="20"/>
      <c r="E30" s="20">
        <v>31</v>
      </c>
      <c r="F30" s="20">
        <v>1008</v>
      </c>
      <c r="G30" s="20">
        <v>970</v>
      </c>
      <c r="H30" s="20">
        <v>123</v>
      </c>
      <c r="I30" s="20">
        <v>98</v>
      </c>
      <c r="J30" s="20">
        <v>2</v>
      </c>
      <c r="K30" s="20">
        <v>127</v>
      </c>
      <c r="L30" s="20">
        <v>113</v>
      </c>
      <c r="M30" s="81">
        <v>1.0391752577319588</v>
      </c>
      <c r="N30" s="22">
        <v>4.0999999999999996</v>
      </c>
      <c r="O30" s="22">
        <v>0</v>
      </c>
      <c r="P30" s="22">
        <v>4</v>
      </c>
      <c r="Q30" s="21">
        <v>1.6E-2</v>
      </c>
      <c r="R30" s="37">
        <v>4</v>
      </c>
      <c r="S30" s="105">
        <v>1</v>
      </c>
      <c r="T30" s="86">
        <v>6.8965517241379309E-3</v>
      </c>
    </row>
    <row r="31" spans="1:20" ht="15.75" thickBot="1" x14ac:dyDescent="0.3">
      <c r="A31" s="353" t="s">
        <v>101</v>
      </c>
      <c r="B31" s="355">
        <v>30</v>
      </c>
      <c r="C31" s="20"/>
      <c r="D31" s="20"/>
      <c r="E31" s="20">
        <v>30</v>
      </c>
      <c r="F31" s="20">
        <v>873</v>
      </c>
      <c r="G31" s="20">
        <v>889</v>
      </c>
      <c r="H31" s="20">
        <v>113</v>
      </c>
      <c r="I31" s="20">
        <v>95</v>
      </c>
      <c r="J31" s="20">
        <v>3</v>
      </c>
      <c r="K31" s="20">
        <v>111</v>
      </c>
      <c r="L31" s="20">
        <v>101</v>
      </c>
      <c r="M31" s="81">
        <v>0.98200224971878514</v>
      </c>
      <c r="N31" s="22">
        <v>3.7</v>
      </c>
      <c r="O31" s="22">
        <v>0.1</v>
      </c>
      <c r="P31" s="22">
        <v>3.8</v>
      </c>
      <c r="Q31" s="21">
        <v>2.7E-2</v>
      </c>
      <c r="R31" s="37">
        <v>3.8</v>
      </c>
      <c r="S31" s="105">
        <v>0</v>
      </c>
      <c r="T31" s="86">
        <v>0</v>
      </c>
    </row>
    <row r="32" spans="1:20" ht="15.75" thickBot="1" x14ac:dyDescent="0.3">
      <c r="A32" s="353" t="s">
        <v>102</v>
      </c>
      <c r="B32" s="351">
        <v>31</v>
      </c>
      <c r="C32" s="20"/>
      <c r="D32" s="20"/>
      <c r="E32" s="20">
        <v>28</v>
      </c>
      <c r="F32" s="20">
        <v>889</v>
      </c>
      <c r="G32" s="20">
        <v>868</v>
      </c>
      <c r="H32" s="20">
        <v>119</v>
      </c>
      <c r="I32" s="20">
        <v>107</v>
      </c>
      <c r="J32" s="20">
        <v>3</v>
      </c>
      <c r="K32" s="20">
        <v>122</v>
      </c>
      <c r="L32" s="20">
        <v>115</v>
      </c>
      <c r="M32" s="81">
        <v>1.0241935483870968</v>
      </c>
      <c r="N32" s="22">
        <v>3.9</v>
      </c>
      <c r="O32" s="22">
        <v>0</v>
      </c>
      <c r="P32" s="22">
        <v>4.3</v>
      </c>
      <c r="Q32" s="21">
        <v>2.5000000000000001E-2</v>
      </c>
      <c r="R32" s="37">
        <v>3.8</v>
      </c>
      <c r="S32" s="105">
        <v>0</v>
      </c>
      <c r="T32" s="86">
        <v>0</v>
      </c>
    </row>
    <row r="33" spans="1:20" ht="15.75" thickBot="1" x14ac:dyDescent="0.3">
      <c r="A33" s="353" t="s">
        <v>103</v>
      </c>
      <c r="B33" s="351">
        <v>30</v>
      </c>
      <c r="C33" s="20"/>
      <c r="D33" s="20"/>
      <c r="E33" s="20">
        <v>31</v>
      </c>
      <c r="F33" s="20">
        <v>935</v>
      </c>
      <c r="G33" s="20">
        <v>928</v>
      </c>
      <c r="H33" s="20">
        <v>117</v>
      </c>
      <c r="I33" s="20">
        <v>83</v>
      </c>
      <c r="J33" s="20">
        <v>4</v>
      </c>
      <c r="K33" s="20">
        <v>118</v>
      </c>
      <c r="L33" s="20">
        <v>98</v>
      </c>
      <c r="M33" s="81">
        <v>1.0075431034482758</v>
      </c>
      <c r="N33" s="22">
        <v>3.9</v>
      </c>
      <c r="O33" s="22">
        <v>0</v>
      </c>
      <c r="P33" s="22">
        <v>3.8</v>
      </c>
      <c r="Q33" s="21">
        <v>3.4000000000000002E-2</v>
      </c>
      <c r="R33" s="37">
        <v>3.9</v>
      </c>
      <c r="S33" s="105">
        <v>0</v>
      </c>
      <c r="T33" s="86">
        <v>0</v>
      </c>
    </row>
    <row r="34" spans="1:20" ht="15.75" thickBot="1" x14ac:dyDescent="0.3">
      <c r="A34" s="353" t="s">
        <v>104</v>
      </c>
      <c r="B34" s="351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 x14ac:dyDescent="0.3">
      <c r="A35" s="353" t="s">
        <v>105</v>
      </c>
      <c r="B35" s="351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 x14ac:dyDescent="0.3">
      <c r="A36" s="353" t="s">
        <v>106</v>
      </c>
      <c r="B36" s="351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53" t="s">
        <v>107</v>
      </c>
      <c r="B37" s="351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53" t="s">
        <v>108</v>
      </c>
      <c r="B38" s="351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53" t="s">
        <v>109</v>
      </c>
      <c r="B39" s="357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7" t="s">
        <v>114</v>
      </c>
      <c r="B40" s="338">
        <f>SUM(B28:B39)</f>
        <v>365</v>
      </c>
      <c r="C40" s="51">
        <v>0</v>
      </c>
      <c r="D40" s="52" t="e">
        <v>#DIV/0!</v>
      </c>
      <c r="E40" s="51">
        <v>26.5</v>
      </c>
      <c r="F40" s="51">
        <v>4428</v>
      </c>
      <c r="G40" s="51">
        <v>4810</v>
      </c>
      <c r="H40" s="51">
        <v>608</v>
      </c>
      <c r="I40" s="51">
        <v>469</v>
      </c>
      <c r="J40" s="51">
        <v>19</v>
      </c>
      <c r="K40" s="51">
        <v>634</v>
      </c>
      <c r="L40" s="84">
        <v>536</v>
      </c>
      <c r="M40" s="55">
        <v>0.92100000000000004</v>
      </c>
      <c r="N40" s="56">
        <v>1.7</v>
      </c>
      <c r="O40" s="56">
        <v>0.6</v>
      </c>
      <c r="P40" s="56">
        <v>3.8</v>
      </c>
      <c r="Q40" s="55">
        <v>3.1E-2</v>
      </c>
      <c r="R40" s="56">
        <v>1.7</v>
      </c>
      <c r="S40" s="51">
        <v>3</v>
      </c>
      <c r="T40" s="57">
        <v>2.3999999999999998E-3</v>
      </c>
    </row>
    <row r="41" spans="1:20" ht="15.75" thickBot="1" x14ac:dyDescent="0.3">
      <c r="A41" s="337" t="s">
        <v>110</v>
      </c>
      <c r="B41" s="338">
        <f>SUM(B28:B30)</f>
        <v>90</v>
      </c>
      <c r="C41" s="51">
        <v>0</v>
      </c>
      <c r="D41" s="52" t="e">
        <v>#DIV/0!</v>
      </c>
      <c r="E41" s="51">
        <v>23.333333333333332</v>
      </c>
      <c r="F41" s="51">
        <v>1731</v>
      </c>
      <c r="G41" s="51">
        <v>2125</v>
      </c>
      <c r="H41" s="51">
        <v>259</v>
      </c>
      <c r="I41" s="51">
        <v>184</v>
      </c>
      <c r="J41" s="51">
        <v>9</v>
      </c>
      <c r="K41" s="51">
        <v>283</v>
      </c>
      <c r="L41" s="84">
        <v>222</v>
      </c>
      <c r="M41" s="55">
        <v>0.81499999999999995</v>
      </c>
      <c r="N41" s="56">
        <v>3.1</v>
      </c>
      <c r="O41" s="56">
        <v>1.5</v>
      </c>
      <c r="P41" s="56">
        <v>3.7</v>
      </c>
      <c r="Q41" s="55">
        <v>3.5000000000000003E-2</v>
      </c>
      <c r="R41" s="56">
        <v>2.9</v>
      </c>
      <c r="S41" s="51">
        <v>1</v>
      </c>
      <c r="T41" s="57">
        <v>2.6385224274406332E-3</v>
      </c>
    </row>
    <row r="42" spans="1:20" ht="15.75" thickBot="1" x14ac:dyDescent="0.3">
      <c r="A42" s="337" t="s">
        <v>111</v>
      </c>
      <c r="B42" s="338">
        <v>91</v>
      </c>
      <c r="C42" s="51">
        <v>0</v>
      </c>
      <c r="D42" s="52" t="e">
        <v>#DIV/0!</v>
      </c>
      <c r="E42" s="51">
        <v>29.666666666666668</v>
      </c>
      <c r="F42" s="51">
        <v>2697</v>
      </c>
      <c r="G42" s="51">
        <v>2685</v>
      </c>
      <c r="H42" s="51">
        <v>349</v>
      </c>
      <c r="I42" s="51">
        <v>285</v>
      </c>
      <c r="J42" s="51">
        <v>10</v>
      </c>
      <c r="K42" s="51">
        <v>351</v>
      </c>
      <c r="L42" s="84">
        <v>314</v>
      </c>
      <c r="M42" s="55">
        <v>1.004</v>
      </c>
      <c r="N42" s="56">
        <v>3.9</v>
      </c>
      <c r="O42" s="56">
        <v>0</v>
      </c>
      <c r="P42" s="56">
        <v>3.9</v>
      </c>
      <c r="Q42" s="55">
        <v>2.9000000000000001E-2</v>
      </c>
      <c r="R42" s="56">
        <v>3.8</v>
      </c>
      <c r="S42" s="51">
        <v>0</v>
      </c>
      <c r="T42" s="57">
        <v>0</v>
      </c>
    </row>
    <row r="43" spans="1:20" ht="15.75" thickBot="1" x14ac:dyDescent="0.3">
      <c r="A43" s="337" t="s">
        <v>112</v>
      </c>
      <c r="B43" s="338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 x14ac:dyDescent="0.3">
      <c r="A44" s="337" t="s">
        <v>113</v>
      </c>
      <c r="B44" s="338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9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132" t="str">
        <f>$A$1</f>
        <v xml:space="preserve"> INDICADORES BÁSICOS DEL AREA FUNCIONAL DE HOSPITALIZACIÓN</v>
      </c>
      <c r="B47" s="133"/>
      <c r="C47" s="133"/>
      <c r="D47" s="134"/>
      <c r="E47" s="132"/>
      <c r="F47" s="132"/>
      <c r="G47" s="132"/>
      <c r="H47" s="132"/>
      <c r="I47" s="132"/>
      <c r="J47" s="132"/>
      <c r="K47" s="133"/>
      <c r="L47" s="135"/>
      <c r="M47" s="132"/>
      <c r="N47" s="136"/>
      <c r="O47" s="132"/>
      <c r="P47" s="132"/>
      <c r="Q47" s="131"/>
      <c r="R47" s="136"/>
      <c r="S47" s="136"/>
      <c r="T47" s="136"/>
    </row>
    <row r="48" spans="1:20" x14ac:dyDescent="0.25">
      <c r="A48" s="13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21"/>
      <c r="T48" s="121"/>
    </row>
    <row r="49" spans="1:20" ht="15.75" thickBot="1" x14ac:dyDescent="0.3">
      <c r="A49" s="70" t="s">
        <v>120</v>
      </c>
      <c r="B49" s="70"/>
      <c r="C49" s="70"/>
      <c r="D49" s="122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137"/>
      <c r="S49" s="137"/>
      <c r="T49" s="137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46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3" t="s">
        <v>98</v>
      </c>
      <c r="B51" s="351">
        <v>31</v>
      </c>
      <c r="C51" s="217">
        <v>1</v>
      </c>
      <c r="D51" s="217">
        <v>0</v>
      </c>
      <c r="E51" s="217">
        <v>21</v>
      </c>
      <c r="F51" s="217">
        <v>653</v>
      </c>
      <c r="G51" s="217">
        <v>657</v>
      </c>
      <c r="H51" s="217">
        <v>73</v>
      </c>
      <c r="I51" s="217">
        <v>60</v>
      </c>
      <c r="J51" s="217">
        <v>9</v>
      </c>
      <c r="K51" s="217">
        <v>73</v>
      </c>
      <c r="L51" s="217">
        <v>63</v>
      </c>
      <c r="M51" s="220">
        <v>0.9939117199391172</v>
      </c>
      <c r="N51" s="219">
        <v>2.4</v>
      </c>
      <c r="O51" s="219">
        <v>0.1</v>
      </c>
      <c r="P51" s="219">
        <v>3.5</v>
      </c>
      <c r="Q51" s="218">
        <v>0.123</v>
      </c>
      <c r="R51" s="221">
        <v>2.4</v>
      </c>
      <c r="S51" s="223">
        <v>4</v>
      </c>
      <c r="T51" s="222">
        <v>3.2786885245901641E-2</v>
      </c>
    </row>
    <row r="52" spans="1:20" ht="15.75" thickBot="1" x14ac:dyDescent="0.3">
      <c r="A52" s="353" t="s">
        <v>99</v>
      </c>
      <c r="B52" s="351">
        <v>28</v>
      </c>
      <c r="C52" s="217"/>
      <c r="D52" s="217"/>
      <c r="E52" s="217">
        <v>17</v>
      </c>
      <c r="F52" s="217">
        <v>377</v>
      </c>
      <c r="G52" s="217">
        <v>504</v>
      </c>
      <c r="H52" s="217">
        <v>53</v>
      </c>
      <c r="I52" s="217">
        <v>30</v>
      </c>
      <c r="J52" s="217">
        <v>4</v>
      </c>
      <c r="K52" s="217">
        <v>51</v>
      </c>
      <c r="L52" s="217">
        <v>35</v>
      </c>
      <c r="M52" s="220">
        <v>0.74801587301587302</v>
      </c>
      <c r="N52" s="219">
        <v>1.8</v>
      </c>
      <c r="O52" s="219">
        <v>2.4</v>
      </c>
      <c r="P52" s="219">
        <v>3.1</v>
      </c>
      <c r="Q52" s="218">
        <v>7.4999999999999997E-2</v>
      </c>
      <c r="R52" s="221">
        <v>1.9</v>
      </c>
      <c r="S52" s="223">
        <v>1</v>
      </c>
      <c r="T52" s="222">
        <v>8.6206896551724137E-3</v>
      </c>
    </row>
    <row r="53" spans="1:20" ht="15.75" thickBot="1" x14ac:dyDescent="0.3">
      <c r="A53" s="353" t="s">
        <v>100</v>
      </c>
      <c r="B53" s="351">
        <v>31</v>
      </c>
      <c r="C53" s="20"/>
      <c r="D53" s="20"/>
      <c r="E53" s="20">
        <v>21</v>
      </c>
      <c r="F53" s="20">
        <v>701</v>
      </c>
      <c r="G53" s="20">
        <v>660</v>
      </c>
      <c r="H53" s="20">
        <v>88</v>
      </c>
      <c r="I53" s="20">
        <v>75</v>
      </c>
      <c r="J53" s="20">
        <v>4</v>
      </c>
      <c r="K53" s="20">
        <v>102</v>
      </c>
      <c r="L53" s="20">
        <v>93</v>
      </c>
      <c r="M53" s="81">
        <v>1.062121212121212</v>
      </c>
      <c r="N53" s="22">
        <v>3.3</v>
      </c>
      <c r="O53" s="22">
        <v>0</v>
      </c>
      <c r="P53" s="22">
        <v>4.2</v>
      </c>
      <c r="Q53" s="21">
        <v>4.4999999999999998E-2</v>
      </c>
      <c r="R53" s="37">
        <v>2.8</v>
      </c>
      <c r="S53" s="105">
        <v>0</v>
      </c>
      <c r="T53" s="86">
        <v>0</v>
      </c>
    </row>
    <row r="54" spans="1:20" ht="15.75" thickBot="1" x14ac:dyDescent="0.3">
      <c r="A54" s="353" t="s">
        <v>101</v>
      </c>
      <c r="B54" s="355">
        <v>30</v>
      </c>
      <c r="C54" s="20"/>
      <c r="D54" s="20"/>
      <c r="E54" s="20">
        <v>27</v>
      </c>
      <c r="F54" s="20">
        <v>797</v>
      </c>
      <c r="G54" s="20">
        <v>824</v>
      </c>
      <c r="H54" s="20">
        <v>104</v>
      </c>
      <c r="I54" s="20">
        <v>86</v>
      </c>
      <c r="J54" s="20">
        <v>6</v>
      </c>
      <c r="K54" s="20">
        <v>107</v>
      </c>
      <c r="L54" s="20">
        <v>102</v>
      </c>
      <c r="M54" s="81">
        <v>0.96723300970873782</v>
      </c>
      <c r="N54" s="22">
        <v>3.6</v>
      </c>
      <c r="O54" s="22">
        <v>0.3</v>
      </c>
      <c r="P54" s="22">
        <v>3.9</v>
      </c>
      <c r="Q54" s="21">
        <v>5.8000000000000003E-2</v>
      </c>
      <c r="R54" s="37">
        <v>3.5</v>
      </c>
      <c r="S54" s="105">
        <v>1</v>
      </c>
      <c r="T54" s="86">
        <v>7.575757575757576E-3</v>
      </c>
    </row>
    <row r="55" spans="1:20" ht="15.75" thickBot="1" x14ac:dyDescent="0.3">
      <c r="A55" s="353" t="s">
        <v>102</v>
      </c>
      <c r="B55" s="351">
        <v>31</v>
      </c>
      <c r="C55" s="20"/>
      <c r="D55" s="20"/>
      <c r="E55" s="20">
        <v>28</v>
      </c>
      <c r="F55" s="20">
        <v>884</v>
      </c>
      <c r="G55" s="20">
        <v>868</v>
      </c>
      <c r="H55" s="20">
        <v>110</v>
      </c>
      <c r="I55" s="20">
        <v>95</v>
      </c>
      <c r="J55" s="20">
        <v>1</v>
      </c>
      <c r="K55" s="20">
        <v>106</v>
      </c>
      <c r="L55" s="20">
        <v>99</v>
      </c>
      <c r="M55" s="81">
        <v>1.0184331797235022</v>
      </c>
      <c r="N55" s="22">
        <v>3.4</v>
      </c>
      <c r="O55" s="22">
        <v>0</v>
      </c>
      <c r="P55" s="22">
        <v>3.9</v>
      </c>
      <c r="Q55" s="21">
        <v>8.9999999999999993E-3</v>
      </c>
      <c r="R55" s="37">
        <v>3.5</v>
      </c>
      <c r="S55" s="105">
        <v>0</v>
      </c>
      <c r="T55" s="86">
        <v>0</v>
      </c>
    </row>
    <row r="56" spans="1:20" ht="15.75" thickBot="1" x14ac:dyDescent="0.3">
      <c r="A56" s="353" t="s">
        <v>103</v>
      </c>
      <c r="B56" s="351">
        <v>30</v>
      </c>
      <c r="C56" s="20"/>
      <c r="D56" s="20"/>
      <c r="E56" s="20">
        <v>27</v>
      </c>
      <c r="F56" s="20">
        <v>670</v>
      </c>
      <c r="G56" s="20">
        <v>820</v>
      </c>
      <c r="H56" s="20">
        <v>147</v>
      </c>
      <c r="I56" s="20">
        <v>89</v>
      </c>
      <c r="J56" s="20">
        <v>3</v>
      </c>
      <c r="K56" s="20">
        <v>150</v>
      </c>
      <c r="L56" s="20">
        <v>93</v>
      </c>
      <c r="M56" s="81">
        <v>0.81707317073170727</v>
      </c>
      <c r="N56" s="22">
        <v>5</v>
      </c>
      <c r="O56" s="22">
        <v>1</v>
      </c>
      <c r="P56" s="22">
        <v>5.4</v>
      </c>
      <c r="Q56" s="21">
        <v>0.02</v>
      </c>
      <c r="R56" s="37">
        <v>4.9000000000000004</v>
      </c>
      <c r="S56" s="105">
        <v>0</v>
      </c>
      <c r="T56" s="86">
        <v>0</v>
      </c>
    </row>
    <row r="57" spans="1:20" ht="15.75" thickBot="1" x14ac:dyDescent="0.3">
      <c r="A57" s="353" t="s">
        <v>104</v>
      </c>
      <c r="B57" s="351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 x14ac:dyDescent="0.3">
      <c r="A58" s="353" t="s">
        <v>105</v>
      </c>
      <c r="B58" s="351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 x14ac:dyDescent="0.3">
      <c r="A59" s="353" t="s">
        <v>106</v>
      </c>
      <c r="B59" s="351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53" t="s">
        <v>107</v>
      </c>
      <c r="B60" s="351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53" t="s">
        <v>108</v>
      </c>
      <c r="B61" s="351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3" t="s">
        <v>109</v>
      </c>
      <c r="B62" s="357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7" t="s">
        <v>114</v>
      </c>
      <c r="B63" s="338">
        <f>SUM(B51:B62)</f>
        <v>365</v>
      </c>
      <c r="C63" s="51">
        <v>1</v>
      </c>
      <c r="D63" s="52">
        <v>365</v>
      </c>
      <c r="E63" s="51">
        <v>23.5</v>
      </c>
      <c r="F63" s="51">
        <v>4082</v>
      </c>
      <c r="G63" s="51">
        <v>4333</v>
      </c>
      <c r="H63" s="51">
        <v>575</v>
      </c>
      <c r="I63" s="51">
        <v>435</v>
      </c>
      <c r="J63" s="51">
        <v>27</v>
      </c>
      <c r="K63" s="51">
        <v>589</v>
      </c>
      <c r="L63" s="84">
        <v>485</v>
      </c>
      <c r="M63" s="55">
        <v>0.94199999999999995</v>
      </c>
      <c r="N63" s="56">
        <v>1.6</v>
      </c>
      <c r="O63" s="56">
        <v>0.4</v>
      </c>
      <c r="P63" s="56">
        <v>4.0999999999999996</v>
      </c>
      <c r="Q63" s="55">
        <v>4.7E-2</v>
      </c>
      <c r="R63" s="56">
        <v>1.6</v>
      </c>
      <c r="S63" s="51">
        <v>9</v>
      </c>
      <c r="T63" s="57">
        <v>6.7164179104477612E-3</v>
      </c>
    </row>
    <row r="64" spans="1:20" ht="15.75" thickBot="1" x14ac:dyDescent="0.3">
      <c r="A64" s="337" t="s">
        <v>110</v>
      </c>
      <c r="B64" s="338">
        <f>SUM(B51:B53)</f>
        <v>90</v>
      </c>
      <c r="C64" s="51">
        <v>1</v>
      </c>
      <c r="D64" s="52">
        <v>90</v>
      </c>
      <c r="E64" s="51">
        <v>19.666666666666668</v>
      </c>
      <c r="F64" s="51">
        <v>1731</v>
      </c>
      <c r="G64" s="51">
        <v>1821</v>
      </c>
      <c r="H64" s="51">
        <v>214</v>
      </c>
      <c r="I64" s="51">
        <v>165</v>
      </c>
      <c r="J64" s="51">
        <v>17</v>
      </c>
      <c r="K64" s="51">
        <v>226</v>
      </c>
      <c r="L64" s="84">
        <v>191</v>
      </c>
      <c r="M64" s="55">
        <v>0.95099999999999996</v>
      </c>
      <c r="N64" s="56">
        <v>2.5</v>
      </c>
      <c r="O64" s="56">
        <v>0.4</v>
      </c>
      <c r="P64" s="56">
        <v>3.6</v>
      </c>
      <c r="Q64" s="55">
        <v>7.9000000000000001E-2</v>
      </c>
      <c r="R64" s="56">
        <v>2.4</v>
      </c>
      <c r="S64" s="51">
        <v>5</v>
      </c>
      <c r="T64" s="57">
        <v>1.3513513513513514E-2</v>
      </c>
    </row>
    <row r="65" spans="1:20" ht="15.75" thickBot="1" x14ac:dyDescent="0.3">
      <c r="A65" s="337" t="s">
        <v>111</v>
      </c>
      <c r="B65" s="338">
        <v>91</v>
      </c>
      <c r="C65" s="51">
        <v>0</v>
      </c>
      <c r="D65" s="52" t="e">
        <v>#DIV/0!</v>
      </c>
      <c r="E65" s="51">
        <v>27.333333333333332</v>
      </c>
      <c r="F65" s="51">
        <v>2351</v>
      </c>
      <c r="G65" s="51">
        <v>2512</v>
      </c>
      <c r="H65" s="51">
        <v>361</v>
      </c>
      <c r="I65" s="51">
        <v>270</v>
      </c>
      <c r="J65" s="51">
        <v>10</v>
      </c>
      <c r="K65" s="51">
        <v>363</v>
      </c>
      <c r="L65" s="84">
        <v>294</v>
      </c>
      <c r="M65" s="55">
        <v>0.93600000000000005</v>
      </c>
      <c r="N65" s="56">
        <v>4</v>
      </c>
      <c r="O65" s="56">
        <v>0.4</v>
      </c>
      <c r="P65" s="56">
        <v>4.4000000000000004</v>
      </c>
      <c r="Q65" s="55">
        <v>2.8000000000000001E-2</v>
      </c>
      <c r="R65" s="56">
        <v>4</v>
      </c>
      <c r="S65" s="51">
        <v>1</v>
      </c>
      <c r="T65" s="57">
        <v>2.0964360587002098E-3</v>
      </c>
    </row>
    <row r="66" spans="1:20" ht="15.75" thickBot="1" x14ac:dyDescent="0.3">
      <c r="A66" s="337" t="s">
        <v>112</v>
      </c>
      <c r="B66" s="338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 x14ac:dyDescent="0.3">
      <c r="A67" s="337" t="s">
        <v>113</v>
      </c>
      <c r="B67" s="338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9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9"/>
    </row>
    <row r="70" spans="1:20" hidden="1" x14ac:dyDescent="0.25">
      <c r="A70" s="132" t="str">
        <f>$A$1</f>
        <v xml:space="preserve"> INDICADORES BÁSICOS DEL AREA FUNCIONAL DE HOSPITALIZACIÓN</v>
      </c>
      <c r="B70" s="133"/>
      <c r="C70" s="133"/>
      <c r="D70" s="134"/>
      <c r="E70" s="132"/>
      <c r="F70" s="132"/>
      <c r="G70" s="132"/>
      <c r="H70" s="132"/>
      <c r="I70" s="132"/>
      <c r="J70" s="132"/>
      <c r="K70" s="133"/>
      <c r="L70" s="135"/>
      <c r="M70" s="132"/>
      <c r="N70" s="136"/>
      <c r="O70" s="132"/>
      <c r="P70" s="132"/>
      <c r="Q70" s="131"/>
      <c r="R70" s="136"/>
      <c r="S70" s="136"/>
      <c r="T70" s="136"/>
    </row>
    <row r="71" spans="1:20" hidden="1" x14ac:dyDescent="0.25">
      <c r="A71" s="13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37"/>
      <c r="S72" s="137"/>
      <c r="T72" s="137"/>
    </row>
    <row r="73" spans="1:20" ht="54.75" hidden="1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46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3" t="s">
        <v>98</v>
      </c>
      <c r="B74" s="351">
        <v>31</v>
      </c>
      <c r="C74" s="224">
        <v>2</v>
      </c>
      <c r="D74" s="224">
        <v>0</v>
      </c>
      <c r="E74" s="224" t="s">
        <v>47</v>
      </c>
      <c r="F74" s="224" t="s">
        <v>47</v>
      </c>
      <c r="G74" s="224" t="s">
        <v>47</v>
      </c>
      <c r="H74" s="224" t="s">
        <v>47</v>
      </c>
      <c r="I74" s="224" t="s">
        <v>47</v>
      </c>
      <c r="J74" s="224" t="s">
        <v>47</v>
      </c>
      <c r="K74" s="224" t="s">
        <v>47</v>
      </c>
      <c r="L74" s="224">
        <v>78</v>
      </c>
      <c r="M74" s="227" t="s">
        <v>47</v>
      </c>
      <c r="N74" s="226" t="s">
        <v>47</v>
      </c>
      <c r="O74" s="226" t="s">
        <v>47</v>
      </c>
      <c r="P74" s="226" t="s">
        <v>47</v>
      </c>
      <c r="Q74" s="225" t="s">
        <v>47</v>
      </c>
      <c r="R74" s="228" t="s">
        <v>47</v>
      </c>
      <c r="S74" s="230">
        <v>0</v>
      </c>
      <c r="T74" s="229">
        <v>0</v>
      </c>
    </row>
    <row r="75" spans="1:20" ht="15.75" hidden="1" thickBot="1" x14ac:dyDescent="0.3">
      <c r="A75" s="353" t="s">
        <v>99</v>
      </c>
      <c r="B75" s="351">
        <v>29</v>
      </c>
      <c r="C75" s="224">
        <v>1</v>
      </c>
      <c r="D75" s="224">
        <v>0</v>
      </c>
      <c r="E75" s="224"/>
      <c r="F75" s="224"/>
      <c r="G75" s="224"/>
      <c r="H75" s="224"/>
      <c r="I75" s="224"/>
      <c r="J75" s="224"/>
      <c r="K75" s="224"/>
      <c r="L75" s="224">
        <v>0</v>
      </c>
      <c r="M75" s="227"/>
      <c r="N75" s="226"/>
      <c r="O75" s="226"/>
      <c r="P75" s="226"/>
      <c r="Q75" s="225"/>
      <c r="R75" s="228"/>
      <c r="S75" s="230">
        <v>1</v>
      </c>
      <c r="T75" s="229">
        <v>1.3157894736842105E-2</v>
      </c>
    </row>
    <row r="76" spans="1:20" ht="15.75" hidden="1" thickBot="1" x14ac:dyDescent="0.3">
      <c r="A76" s="353" t="s">
        <v>100</v>
      </c>
      <c r="B76" s="351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3" t="s">
        <v>101</v>
      </c>
      <c r="B77" s="355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3" t="s">
        <v>102</v>
      </c>
      <c r="B78" s="351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3" t="s">
        <v>103</v>
      </c>
      <c r="B79" s="351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3" t="s">
        <v>104</v>
      </c>
      <c r="B80" s="351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3" t="s">
        <v>105</v>
      </c>
      <c r="B81" s="351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3" t="s">
        <v>106</v>
      </c>
      <c r="B82" s="351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3" t="s">
        <v>107</v>
      </c>
      <c r="B83" s="351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3" t="s">
        <v>108</v>
      </c>
      <c r="B84" s="351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3" t="s">
        <v>109</v>
      </c>
      <c r="B85" s="357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7" t="s">
        <v>114</v>
      </c>
      <c r="B86" s="338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7" t="s">
        <v>110</v>
      </c>
      <c r="B87" s="338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7" t="s">
        <v>111</v>
      </c>
      <c r="B88" s="338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7" t="s">
        <v>112</v>
      </c>
      <c r="B89" s="338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7" t="s">
        <v>113</v>
      </c>
      <c r="B90" s="338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2"/>
      <c r="B91" s="373"/>
      <c r="C91" s="373"/>
      <c r="D91" s="374"/>
      <c r="E91" s="373"/>
      <c r="F91" s="373"/>
      <c r="G91" s="373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9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2" t="str">
        <f>$A$1</f>
        <v xml:space="preserve"> INDICADORES BÁSICOS DEL AREA FUNCIONAL DE HOSPITALIZACIÓN</v>
      </c>
      <c r="B93" s="133"/>
      <c r="C93" s="133"/>
      <c r="D93" s="134"/>
      <c r="E93" s="132"/>
      <c r="F93" s="132"/>
      <c r="G93" s="132"/>
      <c r="H93" s="132"/>
      <c r="I93" s="132"/>
      <c r="J93" s="132"/>
      <c r="K93" s="133"/>
      <c r="L93" s="135"/>
      <c r="M93" s="132"/>
      <c r="N93" s="136"/>
      <c r="O93" s="132"/>
      <c r="P93" s="132"/>
      <c r="Q93" s="131"/>
      <c r="R93" s="136"/>
      <c r="S93" s="136"/>
      <c r="T93" s="136"/>
    </row>
    <row r="94" spans="1:20" x14ac:dyDescent="0.25">
      <c r="A94" s="132"/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1"/>
      <c r="R94" s="121"/>
      <c r="S94" s="121"/>
      <c r="T94" s="121"/>
    </row>
    <row r="95" spans="1:20" ht="15.75" thickBot="1" x14ac:dyDescent="0.3">
      <c r="A95" s="70" t="s">
        <v>122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4"/>
      <c r="M95" s="70"/>
      <c r="N95" s="70"/>
      <c r="O95" s="70"/>
      <c r="P95" s="70"/>
      <c r="Q95" s="70"/>
      <c r="R95" s="137"/>
      <c r="S95" s="137"/>
      <c r="T95" s="137"/>
    </row>
    <row r="96" spans="1:20" ht="54.75" thickBot="1" x14ac:dyDescent="0.3">
      <c r="A96" s="11" t="s">
        <v>1</v>
      </c>
      <c r="B96" s="12" t="s">
        <v>2</v>
      </c>
      <c r="C96" s="138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46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3" t="s">
        <v>98</v>
      </c>
      <c r="B97" s="351">
        <v>31</v>
      </c>
      <c r="C97" s="231">
        <v>4</v>
      </c>
      <c r="D97" s="231">
        <v>2</v>
      </c>
      <c r="E97" s="231">
        <v>30</v>
      </c>
      <c r="F97" s="231">
        <v>891</v>
      </c>
      <c r="G97" s="231">
        <v>930</v>
      </c>
      <c r="H97" s="231">
        <v>91</v>
      </c>
      <c r="I97" s="231">
        <v>65</v>
      </c>
      <c r="J97" s="231">
        <v>3</v>
      </c>
      <c r="K97" s="231">
        <v>94</v>
      </c>
      <c r="L97" s="231">
        <v>59</v>
      </c>
      <c r="M97" s="234">
        <v>0.95806451612903221</v>
      </c>
      <c r="N97" s="233">
        <v>3</v>
      </c>
      <c r="O97" s="233">
        <v>0.4</v>
      </c>
      <c r="P97" s="233">
        <v>3</v>
      </c>
      <c r="Q97" s="232">
        <v>3.3000000000000002E-2</v>
      </c>
      <c r="R97" s="235">
        <v>2.9</v>
      </c>
      <c r="S97" s="237">
        <v>0</v>
      </c>
      <c r="T97" s="236">
        <v>0</v>
      </c>
    </row>
    <row r="98" spans="1:20" ht="15.75" thickBot="1" x14ac:dyDescent="0.3">
      <c r="A98" s="353" t="s">
        <v>99</v>
      </c>
      <c r="B98" s="351">
        <v>28</v>
      </c>
      <c r="C98" s="231">
        <v>0</v>
      </c>
      <c r="D98" s="231">
        <v>2</v>
      </c>
      <c r="E98" s="231">
        <v>28</v>
      </c>
      <c r="F98" s="231">
        <v>837</v>
      </c>
      <c r="G98" s="231">
        <v>804</v>
      </c>
      <c r="H98" s="231">
        <v>84</v>
      </c>
      <c r="I98" s="231">
        <v>73</v>
      </c>
      <c r="J98" s="231">
        <v>1</v>
      </c>
      <c r="K98" s="231">
        <v>85</v>
      </c>
      <c r="L98" s="231">
        <v>66</v>
      </c>
      <c r="M98" s="234">
        <v>1.041044776119403</v>
      </c>
      <c r="N98" s="233">
        <v>3</v>
      </c>
      <c r="O98" s="233">
        <v>0</v>
      </c>
      <c r="P98" s="233">
        <v>3</v>
      </c>
      <c r="Q98" s="232">
        <v>1.2E-2</v>
      </c>
      <c r="R98" s="235">
        <v>3</v>
      </c>
      <c r="S98" s="237">
        <v>0</v>
      </c>
      <c r="T98" s="236">
        <v>0</v>
      </c>
    </row>
    <row r="99" spans="1:20" ht="15.75" thickBot="1" x14ac:dyDescent="0.3">
      <c r="A99" s="353" t="s">
        <v>100</v>
      </c>
      <c r="B99" s="351">
        <v>31</v>
      </c>
      <c r="C99" s="20">
        <v>1</v>
      </c>
      <c r="D99" s="20">
        <v>0</v>
      </c>
      <c r="E99" s="20">
        <v>32</v>
      </c>
      <c r="F99" s="20">
        <v>961</v>
      </c>
      <c r="G99" s="20">
        <v>984</v>
      </c>
      <c r="H99" s="20">
        <v>70</v>
      </c>
      <c r="I99" s="20">
        <v>63</v>
      </c>
      <c r="J99" s="20">
        <v>1</v>
      </c>
      <c r="K99" s="20">
        <v>68</v>
      </c>
      <c r="L99" s="20">
        <v>58</v>
      </c>
      <c r="M99" s="81">
        <v>0.97662601626016265</v>
      </c>
      <c r="N99" s="22">
        <v>2.2000000000000002</v>
      </c>
      <c r="O99" s="22">
        <v>0.3</v>
      </c>
      <c r="P99" s="22">
        <v>2.2000000000000002</v>
      </c>
      <c r="Q99" s="21">
        <v>1.4E-2</v>
      </c>
      <c r="R99" s="37">
        <v>2.2999999999999998</v>
      </c>
      <c r="S99" s="105">
        <v>0</v>
      </c>
      <c r="T99" s="86">
        <v>0</v>
      </c>
    </row>
    <row r="100" spans="1:20" ht="15.75" thickBot="1" x14ac:dyDescent="0.3">
      <c r="A100" s="353" t="s">
        <v>101</v>
      </c>
      <c r="B100" s="355">
        <v>30</v>
      </c>
      <c r="C100" s="20">
        <v>0</v>
      </c>
      <c r="D100" s="20">
        <v>0</v>
      </c>
      <c r="E100" s="20">
        <v>32</v>
      </c>
      <c r="F100" s="20">
        <v>961</v>
      </c>
      <c r="G100" s="20">
        <v>960</v>
      </c>
      <c r="H100" s="20">
        <v>59</v>
      </c>
      <c r="I100" s="20">
        <v>55</v>
      </c>
      <c r="J100" s="20">
        <v>0</v>
      </c>
      <c r="K100" s="20">
        <v>65</v>
      </c>
      <c r="L100" s="20">
        <v>55</v>
      </c>
      <c r="M100" s="81">
        <v>1.0010416666666666</v>
      </c>
      <c r="N100" s="22">
        <v>2.2000000000000002</v>
      </c>
      <c r="O100" s="22">
        <v>0</v>
      </c>
      <c r="P100" s="22">
        <v>1.8</v>
      </c>
      <c r="Q100" s="21">
        <v>0</v>
      </c>
      <c r="R100" s="37">
        <v>2</v>
      </c>
      <c r="S100" s="105">
        <v>0</v>
      </c>
      <c r="T100" s="86">
        <v>0</v>
      </c>
    </row>
    <row r="101" spans="1:20" ht="15.75" thickBot="1" x14ac:dyDescent="0.3">
      <c r="A101" s="353" t="s">
        <v>102</v>
      </c>
      <c r="B101" s="351">
        <v>31</v>
      </c>
      <c r="C101" s="20">
        <v>1</v>
      </c>
      <c r="D101" s="20">
        <v>0</v>
      </c>
      <c r="E101" s="20">
        <v>32</v>
      </c>
      <c r="F101" s="20">
        <v>967</v>
      </c>
      <c r="G101" s="20">
        <v>992</v>
      </c>
      <c r="H101" s="20">
        <v>63</v>
      </c>
      <c r="I101" s="20">
        <v>55</v>
      </c>
      <c r="J101" s="20">
        <v>1</v>
      </c>
      <c r="K101" s="20">
        <v>63</v>
      </c>
      <c r="L101" s="20">
        <v>54</v>
      </c>
      <c r="M101" s="81">
        <v>0.97479838709677424</v>
      </c>
      <c r="N101" s="22">
        <v>2</v>
      </c>
      <c r="O101" s="22">
        <v>0.4</v>
      </c>
      <c r="P101" s="22">
        <v>2</v>
      </c>
      <c r="Q101" s="21">
        <v>1.6E-2</v>
      </c>
      <c r="R101" s="37">
        <v>2</v>
      </c>
      <c r="S101" s="105">
        <v>1</v>
      </c>
      <c r="T101" s="86">
        <v>1.5625E-2</v>
      </c>
    </row>
    <row r="102" spans="1:20" ht="15.75" thickBot="1" x14ac:dyDescent="0.3">
      <c r="A102" s="353" t="s">
        <v>103</v>
      </c>
      <c r="B102" s="351">
        <v>30</v>
      </c>
      <c r="C102" s="20">
        <v>3</v>
      </c>
      <c r="D102" s="20">
        <v>0</v>
      </c>
      <c r="E102" s="20">
        <v>32</v>
      </c>
      <c r="F102" s="20">
        <v>923</v>
      </c>
      <c r="G102" s="20">
        <v>960</v>
      </c>
      <c r="H102" s="20">
        <v>47</v>
      </c>
      <c r="I102" s="20">
        <v>45</v>
      </c>
      <c r="J102" s="20">
        <v>0</v>
      </c>
      <c r="K102" s="20">
        <v>45</v>
      </c>
      <c r="L102" s="20">
        <v>37</v>
      </c>
      <c r="M102" s="81">
        <v>0.9614583333333333</v>
      </c>
      <c r="N102" s="22">
        <v>1.5</v>
      </c>
      <c r="O102" s="22">
        <v>0.8</v>
      </c>
      <c r="P102" s="22">
        <v>1.5</v>
      </c>
      <c r="Q102" s="21">
        <v>0</v>
      </c>
      <c r="R102" s="37">
        <v>1.6</v>
      </c>
      <c r="S102" s="105">
        <v>2</v>
      </c>
      <c r="T102" s="86">
        <v>3.0303030303030304E-2</v>
      </c>
    </row>
    <row r="103" spans="1:20" ht="15.75" thickBot="1" x14ac:dyDescent="0.3">
      <c r="A103" s="353" t="s">
        <v>104</v>
      </c>
      <c r="B103" s="351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/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 x14ac:dyDescent="0.3">
      <c r="A104" s="353" t="s">
        <v>105</v>
      </c>
      <c r="B104" s="351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/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 x14ac:dyDescent="0.3">
      <c r="A105" s="353" t="s">
        <v>106</v>
      </c>
      <c r="B105" s="351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/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53" t="s">
        <v>107</v>
      </c>
      <c r="B106" s="351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/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53" t="s">
        <v>108</v>
      </c>
      <c r="B107" s="351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/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53" t="s">
        <v>109</v>
      </c>
      <c r="B108" s="357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/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7" t="s">
        <v>114</v>
      </c>
      <c r="B109" s="338">
        <f>SUM(B97:B108)</f>
        <v>365</v>
      </c>
      <c r="C109" s="51">
        <v>18</v>
      </c>
      <c r="D109" s="52">
        <v>20.277777777777779</v>
      </c>
      <c r="E109" s="51">
        <v>31</v>
      </c>
      <c r="F109" s="51">
        <v>5540</v>
      </c>
      <c r="G109" s="51">
        <v>5630</v>
      </c>
      <c r="H109" s="51">
        <v>414</v>
      </c>
      <c r="I109" s="51">
        <v>356</v>
      </c>
      <c r="J109" s="51">
        <v>6</v>
      </c>
      <c r="K109" s="51">
        <v>420</v>
      </c>
      <c r="L109" s="84">
        <v>329</v>
      </c>
      <c r="M109" s="55">
        <v>0.98399999999999999</v>
      </c>
      <c r="N109" s="56">
        <v>1.2</v>
      </c>
      <c r="O109" s="56">
        <v>0.2</v>
      </c>
      <c r="P109" s="56">
        <v>2.2000000000000002</v>
      </c>
      <c r="Q109" s="55">
        <v>1.4E-2</v>
      </c>
      <c r="R109" s="56">
        <v>1.1000000000000001</v>
      </c>
      <c r="S109" s="51">
        <v>3</v>
      </c>
      <c r="T109" s="57">
        <v>5.8139534883720929E-3</v>
      </c>
    </row>
    <row r="110" spans="1:20" ht="15.75" thickBot="1" x14ac:dyDescent="0.3">
      <c r="A110" s="337" t="s">
        <v>110</v>
      </c>
      <c r="B110" s="338">
        <f>SUM(B97:B99)</f>
        <v>90</v>
      </c>
      <c r="C110" s="51">
        <v>5</v>
      </c>
      <c r="D110" s="52">
        <v>18</v>
      </c>
      <c r="E110" s="51">
        <v>30</v>
      </c>
      <c r="F110" s="51">
        <v>2689</v>
      </c>
      <c r="G110" s="51">
        <v>2718</v>
      </c>
      <c r="H110" s="51">
        <v>245</v>
      </c>
      <c r="I110" s="51">
        <v>201</v>
      </c>
      <c r="J110" s="51">
        <v>5</v>
      </c>
      <c r="K110" s="51">
        <v>247</v>
      </c>
      <c r="L110" s="84">
        <v>183</v>
      </c>
      <c r="M110" s="55">
        <v>0.98899999999999999</v>
      </c>
      <c r="N110" s="56">
        <v>2.7</v>
      </c>
      <c r="O110" s="56">
        <v>0.1</v>
      </c>
      <c r="P110" s="56">
        <v>2.7</v>
      </c>
      <c r="Q110" s="55">
        <v>0.02</v>
      </c>
      <c r="R110" s="56">
        <v>2.7</v>
      </c>
      <c r="S110" s="51">
        <v>0</v>
      </c>
      <c r="T110" s="57">
        <v>0</v>
      </c>
    </row>
    <row r="111" spans="1:20" ht="15.75" thickBot="1" x14ac:dyDescent="0.3">
      <c r="A111" s="337" t="s">
        <v>111</v>
      </c>
      <c r="B111" s="338">
        <v>91</v>
      </c>
      <c r="C111" s="51">
        <v>4</v>
      </c>
      <c r="D111" s="52">
        <v>22.75</v>
      </c>
      <c r="E111" s="51">
        <v>32</v>
      </c>
      <c r="F111" s="51">
        <v>2851</v>
      </c>
      <c r="G111" s="51">
        <v>2912</v>
      </c>
      <c r="H111" s="51">
        <v>169</v>
      </c>
      <c r="I111" s="51">
        <v>155</v>
      </c>
      <c r="J111" s="51">
        <v>1</v>
      </c>
      <c r="K111" s="51">
        <v>173</v>
      </c>
      <c r="L111" s="84">
        <v>146</v>
      </c>
      <c r="M111" s="55">
        <v>0.97899999999999998</v>
      </c>
      <c r="N111" s="56">
        <v>1.9</v>
      </c>
      <c r="O111" s="56">
        <v>0.4</v>
      </c>
      <c r="P111" s="56">
        <v>1.8</v>
      </c>
      <c r="Q111" s="55">
        <v>6.0000000000000001E-3</v>
      </c>
      <c r="R111" s="56">
        <v>1.9</v>
      </c>
      <c r="S111" s="51">
        <v>3</v>
      </c>
      <c r="T111" s="57">
        <v>1.5544041450777202E-2</v>
      </c>
    </row>
    <row r="112" spans="1:20" ht="15.75" thickBot="1" x14ac:dyDescent="0.3">
      <c r="A112" s="337" t="s">
        <v>112</v>
      </c>
      <c r="B112" s="338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 x14ac:dyDescent="0.3">
      <c r="A113" s="337" t="s">
        <v>113</v>
      </c>
      <c r="B113" s="338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2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1"/>
      <c r="R114" s="121"/>
      <c r="S114" s="121"/>
      <c r="T114" s="121"/>
    </row>
    <row r="115" spans="1:20" ht="15.75" thickBot="1" x14ac:dyDescent="0.3">
      <c r="A115" s="70" t="s">
        <v>121</v>
      </c>
      <c r="B115" s="70"/>
      <c r="C115" s="70"/>
      <c r="D115" s="122"/>
      <c r="E115" s="70"/>
      <c r="F115" s="70"/>
      <c r="G115" s="70"/>
      <c r="H115" s="70"/>
      <c r="I115" s="70"/>
      <c r="J115" s="70"/>
      <c r="K115" s="70"/>
      <c r="L115" s="124"/>
      <c r="M115" s="70"/>
      <c r="N115" s="70"/>
      <c r="O115" s="70"/>
      <c r="P115" s="70"/>
      <c r="Q115" s="70"/>
      <c r="R115" s="137"/>
      <c r="S115" s="137"/>
      <c r="T115" s="137"/>
    </row>
    <row r="116" spans="1:20" ht="54.75" thickBot="1" x14ac:dyDescent="0.3">
      <c r="A116" s="11" t="s">
        <v>1</v>
      </c>
      <c r="B116" s="12" t="s">
        <v>2</v>
      </c>
      <c r="C116" s="138" t="s">
        <v>3</v>
      </c>
      <c r="D116" s="13" t="s">
        <v>4</v>
      </c>
      <c r="E116" s="15" t="s">
        <v>5</v>
      </c>
      <c r="F116" s="15" t="s">
        <v>6</v>
      </c>
      <c r="G116" s="15" t="s">
        <v>7</v>
      </c>
      <c r="H116" s="15" t="s">
        <v>19</v>
      </c>
      <c r="I116" s="15" t="s">
        <v>31</v>
      </c>
      <c r="J116" s="14" t="s">
        <v>9</v>
      </c>
      <c r="K116" s="14" t="s">
        <v>24</v>
      </c>
      <c r="L116" s="77" t="s">
        <v>22</v>
      </c>
      <c r="M116" s="16" t="s">
        <v>11</v>
      </c>
      <c r="N116" s="17" t="s">
        <v>12</v>
      </c>
      <c r="O116" s="16" t="s">
        <v>13</v>
      </c>
      <c r="P116" s="16" t="s">
        <v>23</v>
      </c>
      <c r="Q116" s="16" t="s">
        <v>46</v>
      </c>
      <c r="R116" s="17" t="s">
        <v>15</v>
      </c>
      <c r="S116" s="16" t="s">
        <v>16</v>
      </c>
      <c r="T116" s="17" t="s">
        <v>17</v>
      </c>
    </row>
    <row r="117" spans="1:20" ht="15.75" thickBot="1" x14ac:dyDescent="0.3">
      <c r="A117" s="353" t="s">
        <v>98</v>
      </c>
      <c r="B117" s="351">
        <v>31</v>
      </c>
      <c r="C117" s="238">
        <v>2</v>
      </c>
      <c r="D117" s="238">
        <v>0</v>
      </c>
      <c r="E117" s="238">
        <v>30</v>
      </c>
      <c r="F117" s="238">
        <v>852</v>
      </c>
      <c r="G117" s="238">
        <v>930</v>
      </c>
      <c r="H117" s="238">
        <v>97</v>
      </c>
      <c r="I117" s="238">
        <v>77</v>
      </c>
      <c r="J117" s="238">
        <v>4</v>
      </c>
      <c r="K117" s="238">
        <v>107</v>
      </c>
      <c r="L117" s="238">
        <v>69</v>
      </c>
      <c r="M117" s="241">
        <v>0.91612903225806452</v>
      </c>
      <c r="N117" s="240">
        <v>3.5</v>
      </c>
      <c r="O117" s="240">
        <v>0.8</v>
      </c>
      <c r="P117" s="240">
        <v>3.2</v>
      </c>
      <c r="Q117" s="239">
        <v>4.1000000000000002E-2</v>
      </c>
      <c r="R117" s="242">
        <v>3.1</v>
      </c>
      <c r="S117" s="244">
        <v>1</v>
      </c>
      <c r="T117" s="243">
        <v>2.3255813953488372E-2</v>
      </c>
    </row>
    <row r="118" spans="1:20" ht="15.75" thickBot="1" x14ac:dyDescent="0.3">
      <c r="A118" s="353" t="s">
        <v>99</v>
      </c>
      <c r="B118" s="351">
        <v>28</v>
      </c>
      <c r="C118" s="238">
        <v>3</v>
      </c>
      <c r="D118" s="238">
        <v>0</v>
      </c>
      <c r="E118" s="238">
        <v>25</v>
      </c>
      <c r="F118" s="238">
        <v>678</v>
      </c>
      <c r="G118" s="238">
        <v>722</v>
      </c>
      <c r="H118" s="238">
        <v>71</v>
      </c>
      <c r="I118" s="238">
        <v>55</v>
      </c>
      <c r="J118" s="238">
        <v>2</v>
      </c>
      <c r="K118" s="238">
        <v>69</v>
      </c>
      <c r="L118" s="238">
        <v>63</v>
      </c>
      <c r="M118" s="241">
        <v>0.93905817174515238</v>
      </c>
      <c r="N118" s="240">
        <v>2.5</v>
      </c>
      <c r="O118" s="240">
        <v>0.6</v>
      </c>
      <c r="P118" s="240">
        <v>2.8</v>
      </c>
      <c r="Q118" s="239">
        <v>2.8000000000000001E-2</v>
      </c>
      <c r="R118" s="242">
        <v>2.5</v>
      </c>
      <c r="S118" s="244">
        <v>1</v>
      </c>
      <c r="T118" s="243">
        <v>2.2222222222222223E-2</v>
      </c>
    </row>
    <row r="119" spans="1:20" ht="15.75" thickBot="1" x14ac:dyDescent="0.3">
      <c r="A119" s="353" t="s">
        <v>100</v>
      </c>
      <c r="B119" s="351">
        <v>31</v>
      </c>
      <c r="C119" s="20">
        <v>2</v>
      </c>
      <c r="D119" s="20">
        <v>0</v>
      </c>
      <c r="E119" s="20">
        <v>30</v>
      </c>
      <c r="F119" s="20">
        <v>826</v>
      </c>
      <c r="G119" s="20">
        <v>930</v>
      </c>
      <c r="H119" s="20">
        <v>87</v>
      </c>
      <c r="I119" s="20">
        <v>69</v>
      </c>
      <c r="J119" s="20">
        <v>4</v>
      </c>
      <c r="K119" s="20">
        <v>86</v>
      </c>
      <c r="L119" s="20">
        <v>74</v>
      </c>
      <c r="M119" s="81">
        <v>0.8881720430107527</v>
      </c>
      <c r="N119" s="22">
        <v>2.8</v>
      </c>
      <c r="O119" s="22">
        <v>1.2</v>
      </c>
      <c r="P119" s="22">
        <v>2.9</v>
      </c>
      <c r="Q119" s="21">
        <v>4.5999999999999999E-2</v>
      </c>
      <c r="R119" s="37">
        <v>2.8</v>
      </c>
      <c r="S119" s="105">
        <v>2</v>
      </c>
      <c r="T119" s="86">
        <v>3.7037037037037035E-2</v>
      </c>
    </row>
    <row r="120" spans="1:20" ht="15.75" thickBot="1" x14ac:dyDescent="0.3">
      <c r="A120" s="353" t="s">
        <v>101</v>
      </c>
      <c r="B120" s="355">
        <v>30</v>
      </c>
      <c r="C120" s="20">
        <v>0</v>
      </c>
      <c r="D120" s="20">
        <v>1</v>
      </c>
      <c r="E120" s="20">
        <v>30</v>
      </c>
      <c r="F120" s="20">
        <v>869</v>
      </c>
      <c r="G120" s="20">
        <v>900</v>
      </c>
      <c r="H120" s="20">
        <v>60</v>
      </c>
      <c r="I120" s="20">
        <v>47</v>
      </c>
      <c r="J120" s="20">
        <v>2</v>
      </c>
      <c r="K120" s="20">
        <v>67</v>
      </c>
      <c r="L120" s="20">
        <v>62</v>
      </c>
      <c r="M120" s="81">
        <v>0.9655555555555555</v>
      </c>
      <c r="N120" s="22">
        <v>2.2000000000000002</v>
      </c>
      <c r="O120" s="22">
        <v>0.5</v>
      </c>
      <c r="P120" s="22">
        <v>2</v>
      </c>
      <c r="Q120" s="21">
        <v>3.3000000000000002E-2</v>
      </c>
      <c r="R120" s="37">
        <v>2</v>
      </c>
      <c r="S120" s="105">
        <v>1</v>
      </c>
      <c r="T120" s="86">
        <v>0.02</v>
      </c>
    </row>
    <row r="121" spans="1:20" ht="15.75" thickBot="1" x14ac:dyDescent="0.3">
      <c r="A121" s="353" t="s">
        <v>102</v>
      </c>
      <c r="B121" s="351">
        <v>31</v>
      </c>
      <c r="C121" s="20">
        <v>0</v>
      </c>
      <c r="D121" s="20">
        <v>0</v>
      </c>
      <c r="E121" s="20">
        <v>30</v>
      </c>
      <c r="F121" s="20">
        <v>824</v>
      </c>
      <c r="G121" s="20">
        <v>940</v>
      </c>
      <c r="H121" s="20">
        <v>85</v>
      </c>
      <c r="I121" s="20">
        <v>66</v>
      </c>
      <c r="J121" s="20">
        <v>4</v>
      </c>
      <c r="K121" s="20">
        <v>79</v>
      </c>
      <c r="L121" s="20">
        <v>66</v>
      </c>
      <c r="M121" s="81">
        <v>0.87659574468085111</v>
      </c>
      <c r="N121" s="22">
        <v>2.5</v>
      </c>
      <c r="O121" s="22">
        <v>1.4</v>
      </c>
      <c r="P121" s="22">
        <v>2.8</v>
      </c>
      <c r="Q121" s="21">
        <v>4.7E-2</v>
      </c>
      <c r="R121" s="37">
        <v>2.7</v>
      </c>
      <c r="S121" s="105">
        <v>1</v>
      </c>
      <c r="T121" s="86">
        <v>1.7241379310344827E-2</v>
      </c>
    </row>
    <row r="122" spans="1:20" ht="15.75" thickBot="1" x14ac:dyDescent="0.3">
      <c r="A122" s="353" t="s">
        <v>103</v>
      </c>
      <c r="B122" s="351">
        <v>30</v>
      </c>
      <c r="C122" s="20">
        <v>0</v>
      </c>
      <c r="D122" s="20">
        <v>1</v>
      </c>
      <c r="E122" s="20">
        <v>32</v>
      </c>
      <c r="F122" s="20">
        <v>874</v>
      </c>
      <c r="G122" s="20">
        <v>958</v>
      </c>
      <c r="H122" s="20">
        <v>67</v>
      </c>
      <c r="I122" s="20">
        <v>53</v>
      </c>
      <c r="J122" s="20">
        <v>2</v>
      </c>
      <c r="K122" s="20">
        <v>73</v>
      </c>
      <c r="L122" s="20">
        <v>67</v>
      </c>
      <c r="M122" s="81">
        <v>0.91231732776617958</v>
      </c>
      <c r="N122" s="22">
        <v>2.4</v>
      </c>
      <c r="O122" s="22">
        <v>1.3</v>
      </c>
      <c r="P122" s="22">
        <v>2.1</v>
      </c>
      <c r="Q122" s="21">
        <v>0.03</v>
      </c>
      <c r="R122" s="37">
        <v>2.2000000000000002</v>
      </c>
      <c r="S122" s="105">
        <v>3</v>
      </c>
      <c r="T122" s="86">
        <v>9.0909090909090912E-2</v>
      </c>
    </row>
    <row r="123" spans="1:20" ht="15.75" thickBot="1" x14ac:dyDescent="0.3">
      <c r="A123" s="353" t="s">
        <v>104</v>
      </c>
      <c r="B123" s="351">
        <v>31</v>
      </c>
      <c r="C123" s="20">
        <v>2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/>
      <c r="M123" s="81"/>
      <c r="N123" s="22"/>
      <c r="O123" s="22"/>
      <c r="P123" s="22"/>
      <c r="Q123" s="21"/>
      <c r="R123" s="37"/>
      <c r="S123" s="105">
        <v>1</v>
      </c>
      <c r="T123" s="86">
        <v>2.0833333333333332E-2</v>
      </c>
    </row>
    <row r="124" spans="1:20" ht="15.75" thickBot="1" x14ac:dyDescent="0.3">
      <c r="A124" s="353" t="s">
        <v>105</v>
      </c>
      <c r="B124" s="351">
        <v>31</v>
      </c>
      <c r="C124" s="20">
        <v>0</v>
      </c>
      <c r="D124" s="20">
        <v>0</v>
      </c>
      <c r="E124" s="20"/>
      <c r="F124" s="20"/>
      <c r="G124" s="20"/>
      <c r="H124" s="20"/>
      <c r="I124" s="20"/>
      <c r="J124" s="20"/>
      <c r="K124" s="20"/>
      <c r="L124" s="20"/>
      <c r="M124" s="81"/>
      <c r="N124" s="22"/>
      <c r="O124" s="22"/>
      <c r="P124" s="22"/>
      <c r="Q124" s="21"/>
      <c r="R124" s="37"/>
      <c r="S124" s="105">
        <v>5</v>
      </c>
      <c r="T124" s="86">
        <v>0.16129032258064516</v>
      </c>
    </row>
    <row r="125" spans="1:20" ht="15.75" thickBot="1" x14ac:dyDescent="0.3">
      <c r="A125" s="353" t="s">
        <v>106</v>
      </c>
      <c r="B125" s="351">
        <v>30</v>
      </c>
      <c r="C125" s="20">
        <v>1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/>
      <c r="M125" s="81"/>
      <c r="N125" s="22"/>
      <c r="O125" s="22"/>
      <c r="P125" s="22"/>
      <c r="Q125" s="21"/>
      <c r="R125" s="37"/>
      <c r="S125" s="105"/>
      <c r="T125" s="86">
        <v>0</v>
      </c>
    </row>
    <row r="126" spans="1:20" ht="15.75" thickBot="1" x14ac:dyDescent="0.3">
      <c r="A126" s="353" t="s">
        <v>107</v>
      </c>
      <c r="B126" s="351">
        <v>31</v>
      </c>
      <c r="C126" s="20">
        <v>0</v>
      </c>
      <c r="D126" s="20">
        <v>1</v>
      </c>
      <c r="E126" s="20"/>
      <c r="F126" s="20"/>
      <c r="G126" s="20"/>
      <c r="H126" s="20"/>
      <c r="I126" s="20"/>
      <c r="J126" s="20"/>
      <c r="K126" s="20"/>
      <c r="L126" s="20"/>
      <c r="M126" s="81"/>
      <c r="N126" s="22"/>
      <c r="O126" s="22"/>
      <c r="P126" s="22"/>
      <c r="Q126" s="21"/>
      <c r="R126" s="37"/>
      <c r="S126" s="105"/>
      <c r="T126" s="86">
        <v>0</v>
      </c>
    </row>
    <row r="127" spans="1:20" ht="15.75" thickBot="1" x14ac:dyDescent="0.3">
      <c r="A127" s="353" t="s">
        <v>108</v>
      </c>
      <c r="B127" s="351">
        <v>30</v>
      </c>
      <c r="C127" s="20">
        <v>0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/>
      <c r="M127" s="8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53" t="s">
        <v>109</v>
      </c>
      <c r="B128" s="357">
        <v>31</v>
      </c>
      <c r="C128" s="20">
        <v>1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81"/>
      <c r="N128" s="22"/>
      <c r="O128" s="22"/>
      <c r="P128" s="22"/>
      <c r="Q128" s="21"/>
      <c r="R128" s="37"/>
      <c r="S128" s="105"/>
      <c r="T128" s="86"/>
    </row>
    <row r="129" spans="1:20" ht="15.75" thickBot="1" x14ac:dyDescent="0.3">
      <c r="A129" s="337" t="s">
        <v>114</v>
      </c>
      <c r="B129" s="338">
        <f>SUM(B117:B128)</f>
        <v>365</v>
      </c>
      <c r="C129" s="51">
        <v>11</v>
      </c>
      <c r="D129" s="52">
        <v>33.18181818181818</v>
      </c>
      <c r="E129" s="51">
        <v>29.5</v>
      </c>
      <c r="F129" s="51">
        <v>4923</v>
      </c>
      <c r="G129" s="51">
        <v>5380</v>
      </c>
      <c r="H129" s="51">
        <v>467</v>
      </c>
      <c r="I129" s="51">
        <v>367</v>
      </c>
      <c r="J129" s="51">
        <v>18</v>
      </c>
      <c r="K129" s="51">
        <v>481</v>
      </c>
      <c r="L129" s="84">
        <v>401</v>
      </c>
      <c r="M129" s="55">
        <v>0.91500000000000004</v>
      </c>
      <c r="N129" s="56">
        <v>1.3</v>
      </c>
      <c r="O129" s="56">
        <v>1</v>
      </c>
      <c r="P129" s="56">
        <v>2.6</v>
      </c>
      <c r="Q129" s="55">
        <v>3.9E-2</v>
      </c>
      <c r="R129" s="56">
        <v>1.3</v>
      </c>
      <c r="S129" s="51">
        <v>15</v>
      </c>
      <c r="T129" s="57">
        <v>3.4802784222737818E-2</v>
      </c>
    </row>
    <row r="130" spans="1:20" ht="15.75" thickBot="1" x14ac:dyDescent="0.3">
      <c r="A130" s="337" t="s">
        <v>110</v>
      </c>
      <c r="B130" s="338">
        <f>SUM(B117:B119)</f>
        <v>90</v>
      </c>
      <c r="C130" s="51">
        <v>7</v>
      </c>
      <c r="D130" s="52">
        <v>12.857142857142858</v>
      </c>
      <c r="E130" s="51">
        <v>28.333333333333332</v>
      </c>
      <c r="F130" s="51">
        <v>2356</v>
      </c>
      <c r="G130" s="51">
        <v>2582</v>
      </c>
      <c r="H130" s="51">
        <v>255</v>
      </c>
      <c r="I130" s="51">
        <v>201</v>
      </c>
      <c r="J130" s="51">
        <v>10</v>
      </c>
      <c r="K130" s="51">
        <v>262</v>
      </c>
      <c r="L130" s="84">
        <v>206</v>
      </c>
      <c r="M130" s="55">
        <v>0.91200000000000003</v>
      </c>
      <c r="N130" s="56">
        <v>2.9</v>
      </c>
      <c r="O130" s="56">
        <v>0.9</v>
      </c>
      <c r="P130" s="56">
        <v>3</v>
      </c>
      <c r="Q130" s="55">
        <v>3.9E-2</v>
      </c>
      <c r="R130" s="56">
        <v>2.8</v>
      </c>
      <c r="S130" s="51">
        <v>4</v>
      </c>
      <c r="T130" s="57">
        <v>2.8169014084507043E-2</v>
      </c>
    </row>
    <row r="131" spans="1:20" ht="15.75" thickBot="1" x14ac:dyDescent="0.3">
      <c r="A131" s="337" t="s">
        <v>111</v>
      </c>
      <c r="B131" s="338">
        <v>91</v>
      </c>
      <c r="C131" s="51">
        <v>0</v>
      </c>
      <c r="D131" s="52" t="e">
        <v>#DIV/0!</v>
      </c>
      <c r="E131" s="51">
        <v>30.666666666666668</v>
      </c>
      <c r="F131" s="51">
        <v>2567</v>
      </c>
      <c r="G131" s="51">
        <v>2798</v>
      </c>
      <c r="H131" s="51">
        <v>212</v>
      </c>
      <c r="I131" s="51">
        <v>166</v>
      </c>
      <c r="J131" s="51">
        <v>8</v>
      </c>
      <c r="K131" s="51">
        <v>219</v>
      </c>
      <c r="L131" s="84">
        <v>195</v>
      </c>
      <c r="M131" s="55">
        <v>0.91700000000000004</v>
      </c>
      <c r="N131" s="56">
        <v>2.4</v>
      </c>
      <c r="O131" s="56">
        <v>1.1000000000000001</v>
      </c>
      <c r="P131" s="56">
        <v>2.2999999999999998</v>
      </c>
      <c r="Q131" s="55">
        <v>3.7999999999999999E-2</v>
      </c>
      <c r="R131" s="56">
        <v>2.2999999999999998</v>
      </c>
      <c r="S131" s="51">
        <v>5</v>
      </c>
      <c r="T131" s="57">
        <v>3.5460992907801421E-2</v>
      </c>
    </row>
    <row r="132" spans="1:20" ht="15.75" thickBot="1" x14ac:dyDescent="0.3">
      <c r="A132" s="337" t="s">
        <v>112</v>
      </c>
      <c r="B132" s="338">
        <v>92</v>
      </c>
      <c r="C132" s="51">
        <v>3</v>
      </c>
      <c r="D132" s="52">
        <v>30.666666666666668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6</v>
      </c>
      <c r="T132" s="57">
        <v>5.3571428571428568E-2</v>
      </c>
    </row>
    <row r="133" spans="1:20" ht="15.75" thickBot="1" x14ac:dyDescent="0.3">
      <c r="A133" s="337" t="s">
        <v>113</v>
      </c>
      <c r="B133" s="338">
        <v>92</v>
      </c>
      <c r="C133" s="51">
        <v>1</v>
      </c>
      <c r="D133" s="52">
        <v>92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0</v>
      </c>
      <c r="T133" s="57">
        <v>0</v>
      </c>
    </row>
    <row r="134" spans="1:20" x14ac:dyDescent="0.25">
      <c r="A134" s="89"/>
      <c r="B134" s="90"/>
      <c r="C134" s="90"/>
      <c r="D134" s="91"/>
      <c r="E134" s="90"/>
      <c r="F134" s="90"/>
      <c r="G134" s="90"/>
      <c r="H134" s="90"/>
      <c r="I134" s="90"/>
      <c r="J134" s="90"/>
      <c r="K134" s="90"/>
      <c r="L134" s="93"/>
      <c r="M134" s="94"/>
      <c r="N134" s="95"/>
      <c r="O134" s="95"/>
      <c r="P134" s="95"/>
      <c r="Q134" s="94"/>
      <c r="R134" s="95"/>
      <c r="S134" s="90"/>
      <c r="T134" s="139"/>
    </row>
    <row r="135" spans="1:20" x14ac:dyDescent="0.25">
      <c r="A135" s="89"/>
      <c r="B135" s="90"/>
      <c r="C135" s="90"/>
      <c r="D135" s="91"/>
      <c r="E135" s="90"/>
      <c r="F135" s="90"/>
      <c r="G135" s="90"/>
      <c r="H135" s="90"/>
      <c r="I135" s="90"/>
      <c r="J135" s="90"/>
      <c r="K135" s="90"/>
      <c r="L135" s="93"/>
      <c r="M135" s="94"/>
      <c r="N135" s="95"/>
      <c r="O135" s="95"/>
      <c r="P135" s="95"/>
      <c r="Q135" s="94"/>
      <c r="R135" s="95"/>
      <c r="S135" s="90"/>
      <c r="T135" s="139"/>
    </row>
    <row r="136" spans="1:20" hidden="1" x14ac:dyDescent="0.25">
      <c r="A136" s="132" t="str">
        <f>$A$1</f>
        <v xml:space="preserve"> INDICADORES BÁSICOS DEL AREA FUNCIONAL DE HOSPITALIZACIÓN</v>
      </c>
      <c r="B136" s="133"/>
      <c r="C136" s="133"/>
      <c r="D136" s="134"/>
      <c r="E136" s="132"/>
      <c r="F136" s="132"/>
      <c r="G136" s="132"/>
      <c r="H136" s="132"/>
      <c r="I136" s="132"/>
      <c r="J136" s="132"/>
      <c r="K136" s="133"/>
      <c r="L136" s="135"/>
      <c r="M136" s="132"/>
      <c r="N136" s="136"/>
      <c r="O136" s="132"/>
      <c r="P136" s="132"/>
      <c r="Q136" s="131"/>
      <c r="R136" s="136"/>
      <c r="S136" s="136"/>
      <c r="T136" s="136"/>
    </row>
    <row r="137" spans="1:20" hidden="1" x14ac:dyDescent="0.25">
      <c r="A137" s="132"/>
      <c r="B137" s="117"/>
      <c r="C137" s="117"/>
      <c r="D137" s="118"/>
      <c r="E137" s="119"/>
      <c r="F137" s="119"/>
      <c r="G137" s="119"/>
      <c r="H137" s="119"/>
      <c r="I137" s="119"/>
      <c r="J137" s="119"/>
      <c r="K137" s="117"/>
      <c r="L137" s="120"/>
      <c r="M137" s="119"/>
      <c r="N137" s="121"/>
      <c r="O137" s="119"/>
      <c r="P137" s="119"/>
      <c r="Q137" s="131"/>
      <c r="R137" s="121"/>
      <c r="S137" s="121"/>
      <c r="T137" s="121"/>
    </row>
    <row r="138" spans="1:20" ht="15.75" hidden="1" thickBot="1" x14ac:dyDescent="0.3">
      <c r="A138" s="70" t="s">
        <v>33</v>
      </c>
      <c r="B138" s="70"/>
      <c r="C138" s="70"/>
      <c r="D138" s="122"/>
      <c r="E138" s="70"/>
      <c r="F138" s="70"/>
      <c r="G138" s="70"/>
      <c r="H138" s="70"/>
      <c r="I138" s="70"/>
      <c r="J138" s="70"/>
      <c r="K138" s="70"/>
      <c r="L138" s="124"/>
      <c r="M138" s="70"/>
      <c r="N138" s="70"/>
      <c r="O138" s="70"/>
      <c r="P138" s="70"/>
      <c r="Q138" s="70"/>
      <c r="R138" s="137"/>
      <c r="S138" s="137"/>
      <c r="T138" s="137"/>
    </row>
    <row r="139" spans="1:20" ht="54.75" hidden="1" thickBot="1" x14ac:dyDescent="0.3">
      <c r="A139" s="11" t="s">
        <v>1</v>
      </c>
      <c r="B139" s="12" t="s">
        <v>2</v>
      </c>
      <c r="C139" s="138" t="s">
        <v>3</v>
      </c>
      <c r="D139" s="13" t="s">
        <v>4</v>
      </c>
      <c r="E139" s="15" t="s">
        <v>5</v>
      </c>
      <c r="F139" s="15" t="s">
        <v>6</v>
      </c>
      <c r="G139" s="15" t="s">
        <v>7</v>
      </c>
      <c r="H139" s="15" t="s">
        <v>19</v>
      </c>
      <c r="I139" s="15" t="s">
        <v>31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46</v>
      </c>
      <c r="R139" s="17" t="s">
        <v>15</v>
      </c>
      <c r="S139" s="16" t="s">
        <v>16</v>
      </c>
      <c r="T139" s="17" t="s">
        <v>17</v>
      </c>
    </row>
    <row r="140" spans="1:20" ht="15.75" hidden="1" thickBot="1" x14ac:dyDescent="0.3">
      <c r="A140" s="353" t="s">
        <v>98</v>
      </c>
      <c r="B140" s="351">
        <v>31</v>
      </c>
      <c r="C140" s="245">
        <v>31</v>
      </c>
      <c r="D140" s="248">
        <v>1</v>
      </c>
      <c r="E140" s="245" t="s">
        <v>47</v>
      </c>
      <c r="F140" s="245" t="s">
        <v>47</v>
      </c>
      <c r="G140" s="245" t="s">
        <v>47</v>
      </c>
      <c r="H140" s="245" t="s">
        <v>47</v>
      </c>
      <c r="I140" s="245" t="s">
        <v>47</v>
      </c>
      <c r="J140" s="245" t="s">
        <v>47</v>
      </c>
      <c r="K140" s="245" t="s">
        <v>47</v>
      </c>
      <c r="L140" s="245">
        <v>5</v>
      </c>
      <c r="M140" s="249">
        <v>0.32661290322580644</v>
      </c>
      <c r="N140" s="247">
        <v>0.2</v>
      </c>
      <c r="O140" s="247">
        <v>55.7</v>
      </c>
      <c r="P140" s="247">
        <v>0.4</v>
      </c>
      <c r="Q140" s="246">
        <v>0</v>
      </c>
      <c r="R140" s="250">
        <v>0.1</v>
      </c>
      <c r="S140" s="252">
        <v>0</v>
      </c>
      <c r="T140" s="251">
        <v>0</v>
      </c>
    </row>
    <row r="141" spans="1:20" ht="15.75" hidden="1" thickBot="1" x14ac:dyDescent="0.3">
      <c r="A141" s="353" t="s">
        <v>99</v>
      </c>
      <c r="B141" s="351">
        <v>29</v>
      </c>
      <c r="C141" s="245">
        <v>32</v>
      </c>
      <c r="D141" s="248">
        <v>0.875</v>
      </c>
      <c r="E141" s="245"/>
      <c r="F141" s="245"/>
      <c r="G141" s="245"/>
      <c r="H141" s="245"/>
      <c r="I141" s="245"/>
      <c r="J141" s="245"/>
      <c r="K141" s="245"/>
      <c r="L141" s="245">
        <v>0</v>
      </c>
      <c r="M141" s="249"/>
      <c r="N141" s="247"/>
      <c r="O141" s="247"/>
      <c r="P141" s="247"/>
      <c r="Q141" s="246"/>
      <c r="R141" s="250"/>
      <c r="S141" s="252">
        <v>0</v>
      </c>
      <c r="T141" s="251">
        <v>0</v>
      </c>
    </row>
    <row r="142" spans="1:20" ht="15.75" hidden="1" thickBot="1" x14ac:dyDescent="0.3">
      <c r="A142" s="353" t="s">
        <v>100</v>
      </c>
      <c r="B142" s="351">
        <v>31</v>
      </c>
      <c r="C142" s="18">
        <v>33</v>
      </c>
      <c r="D142" s="104">
        <v>0.93939393939393945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81"/>
      <c r="N142" s="22"/>
      <c r="O142" s="22"/>
      <c r="P142" s="22"/>
      <c r="Q142" s="21"/>
      <c r="R142" s="37"/>
      <c r="S142" s="105">
        <v>0</v>
      </c>
      <c r="T142" s="86">
        <v>0</v>
      </c>
    </row>
    <row r="143" spans="1:20" ht="15.75" hidden="1" thickBot="1" x14ac:dyDescent="0.3">
      <c r="A143" s="353" t="s">
        <v>101</v>
      </c>
      <c r="B143" s="355">
        <v>30</v>
      </c>
      <c r="C143" s="18">
        <v>34</v>
      </c>
      <c r="D143" s="104">
        <v>0.88235294117647056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81"/>
      <c r="N143" s="22"/>
      <c r="O143" s="22"/>
      <c r="P143" s="22"/>
      <c r="Q143" s="21"/>
      <c r="R143" s="37"/>
      <c r="S143" s="105">
        <v>0</v>
      </c>
      <c r="T143" s="86">
        <v>0</v>
      </c>
    </row>
    <row r="144" spans="1:20" ht="15.75" hidden="1" thickBot="1" x14ac:dyDescent="0.3">
      <c r="A144" s="353" t="s">
        <v>102</v>
      </c>
      <c r="B144" s="351">
        <v>31</v>
      </c>
      <c r="C144" s="18">
        <v>35</v>
      </c>
      <c r="D144" s="104">
        <v>0.88571428571428568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3" t="s">
        <v>103</v>
      </c>
      <c r="B145" s="351">
        <v>30</v>
      </c>
      <c r="C145" s="18">
        <v>36</v>
      </c>
      <c r="D145" s="104">
        <v>0.83333333333333337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1</v>
      </c>
      <c r="T145" s="86">
        <v>0.125</v>
      </c>
    </row>
    <row r="146" spans="1:20" ht="15.75" hidden="1" thickBot="1" x14ac:dyDescent="0.3">
      <c r="A146" s="353" t="s">
        <v>104</v>
      </c>
      <c r="B146" s="351">
        <v>31</v>
      </c>
      <c r="C146" s="18">
        <v>37</v>
      </c>
      <c r="D146" s="104">
        <v>0.83783783783783783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/>
      <c r="T146" s="86">
        <v>0</v>
      </c>
    </row>
    <row r="147" spans="1:20" ht="15.75" hidden="1" thickBot="1" x14ac:dyDescent="0.3">
      <c r="A147" s="353" t="s">
        <v>105</v>
      </c>
      <c r="B147" s="351">
        <v>31</v>
      </c>
      <c r="C147" s="18">
        <v>38</v>
      </c>
      <c r="D147" s="104">
        <v>0.81578947368421051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/>
      <c r="T147" s="86">
        <v>0</v>
      </c>
    </row>
    <row r="148" spans="1:20" ht="15.75" hidden="1" thickBot="1" x14ac:dyDescent="0.3">
      <c r="A148" s="353" t="s">
        <v>106</v>
      </c>
      <c r="B148" s="351">
        <v>30</v>
      </c>
      <c r="C148" s="18">
        <v>39</v>
      </c>
      <c r="D148" s="104">
        <v>0.76923076923076927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3" t="s">
        <v>107</v>
      </c>
      <c r="B149" s="351">
        <v>31</v>
      </c>
      <c r="C149" s="18">
        <v>40</v>
      </c>
      <c r="D149" s="104">
        <v>0.77500000000000002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3" t="s">
        <v>108</v>
      </c>
      <c r="B150" s="351">
        <v>30</v>
      </c>
      <c r="C150" s="18">
        <v>41</v>
      </c>
      <c r="D150" s="104">
        <v>0.73170731707317072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/>
    </row>
    <row r="151" spans="1:20" ht="15.75" hidden="1" thickBot="1" x14ac:dyDescent="0.3">
      <c r="A151" s="353" t="s">
        <v>109</v>
      </c>
      <c r="B151" s="357">
        <v>31</v>
      </c>
      <c r="C151" s="18">
        <v>42</v>
      </c>
      <c r="D151" s="104">
        <v>0.73809523809523814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/>
    </row>
    <row r="152" spans="1:20" ht="15.75" hidden="1" thickBot="1" x14ac:dyDescent="0.3">
      <c r="A152" s="337" t="s">
        <v>114</v>
      </c>
      <c r="B152" s="338">
        <f>SUM(B140:B151)</f>
        <v>366</v>
      </c>
      <c r="C152" s="51">
        <v>438</v>
      </c>
      <c r="D152" s="52">
        <v>0.83333333333333337</v>
      </c>
      <c r="E152" s="51">
        <v>8</v>
      </c>
      <c r="F152" s="51">
        <v>81</v>
      </c>
      <c r="G152" s="51">
        <v>248</v>
      </c>
      <c r="H152" s="51">
        <v>3</v>
      </c>
      <c r="I152" s="51">
        <v>3</v>
      </c>
      <c r="J152" s="51">
        <v>0</v>
      </c>
      <c r="K152" s="51">
        <v>5</v>
      </c>
      <c r="L152" s="84">
        <v>5</v>
      </c>
      <c r="M152" s="55">
        <v>0.32700000000000001</v>
      </c>
      <c r="N152" s="56">
        <v>0</v>
      </c>
      <c r="O152" s="56">
        <v>55.7</v>
      </c>
      <c r="P152" s="56">
        <v>0.4</v>
      </c>
      <c r="Q152" s="55">
        <v>0</v>
      </c>
      <c r="R152" s="56">
        <v>0</v>
      </c>
      <c r="S152" s="51">
        <v>1</v>
      </c>
      <c r="T152" s="57">
        <v>1.4705882352941176E-2</v>
      </c>
    </row>
    <row r="153" spans="1:20" ht="15.75" hidden="1" thickBot="1" x14ac:dyDescent="0.3">
      <c r="A153" s="337" t="s">
        <v>110</v>
      </c>
      <c r="B153" s="338">
        <f>SUM(B140:B142)</f>
        <v>91</v>
      </c>
      <c r="C153" s="51">
        <v>96</v>
      </c>
      <c r="D153" s="52">
        <v>0.9375</v>
      </c>
      <c r="E153" s="51">
        <v>8</v>
      </c>
      <c r="F153" s="51">
        <v>81</v>
      </c>
      <c r="G153" s="51">
        <v>248</v>
      </c>
      <c r="H153" s="51">
        <v>3</v>
      </c>
      <c r="I153" s="51">
        <v>3</v>
      </c>
      <c r="J153" s="51">
        <v>0</v>
      </c>
      <c r="K153" s="51">
        <v>5</v>
      </c>
      <c r="L153" s="84">
        <v>5</v>
      </c>
      <c r="M153" s="55">
        <v>0.32700000000000001</v>
      </c>
      <c r="N153" s="56">
        <v>0.1</v>
      </c>
      <c r="O153" s="56">
        <v>55.7</v>
      </c>
      <c r="P153" s="56">
        <v>0.4</v>
      </c>
      <c r="Q153" s="55">
        <v>0</v>
      </c>
      <c r="R153" s="56">
        <v>0</v>
      </c>
      <c r="S153" s="51">
        <v>0</v>
      </c>
      <c r="T153" s="57">
        <v>0</v>
      </c>
    </row>
    <row r="154" spans="1:20" ht="15.75" hidden="1" thickBot="1" x14ac:dyDescent="0.3">
      <c r="A154" s="337" t="s">
        <v>111</v>
      </c>
      <c r="B154" s="338">
        <v>91</v>
      </c>
      <c r="C154" s="51">
        <v>105</v>
      </c>
      <c r="D154" s="52">
        <v>0.8666666666666667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  <c r="S154" s="51">
        <v>1</v>
      </c>
      <c r="T154" s="57">
        <v>0.05</v>
      </c>
    </row>
    <row r="155" spans="1:20" ht="15.75" hidden="1" thickBot="1" x14ac:dyDescent="0.3">
      <c r="A155" s="337" t="s">
        <v>112</v>
      </c>
      <c r="B155" s="338">
        <v>92</v>
      </c>
      <c r="C155" s="51">
        <v>114</v>
      </c>
      <c r="D155" s="52">
        <v>0.80701754385964908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  <c r="S155" s="51">
        <v>0</v>
      </c>
      <c r="T155" s="57">
        <v>0</v>
      </c>
    </row>
    <row r="156" spans="1:20" ht="15.75" hidden="1" thickBot="1" x14ac:dyDescent="0.3">
      <c r="A156" s="337" t="s">
        <v>113</v>
      </c>
      <c r="B156" s="338">
        <v>92</v>
      </c>
      <c r="C156" s="51">
        <v>123</v>
      </c>
      <c r="D156" s="52">
        <v>0.74796747967479671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0</v>
      </c>
      <c r="T156" s="57">
        <v>0</v>
      </c>
    </row>
    <row r="157" spans="1:20" x14ac:dyDescent="0.25">
      <c r="A157" s="372"/>
      <c r="B157" s="373"/>
      <c r="C157" s="373"/>
      <c r="D157" s="374"/>
      <c r="E157" s="373"/>
      <c r="F157" s="90"/>
      <c r="G157" s="90"/>
      <c r="H157" s="90"/>
      <c r="I157" s="90"/>
      <c r="J157" s="90"/>
      <c r="K157" s="90"/>
      <c r="L157" s="93"/>
      <c r="M157" s="94"/>
      <c r="N157" s="95"/>
      <c r="O157" s="95"/>
      <c r="P157" s="95"/>
      <c r="Q157" s="94"/>
      <c r="R157" s="95"/>
      <c r="S157" s="90"/>
      <c r="T157" s="139"/>
    </row>
    <row r="158" spans="1:20" x14ac:dyDescent="0.25">
      <c r="A158" s="119"/>
      <c r="B158" s="117"/>
      <c r="C158" s="117"/>
      <c r="D158" s="118"/>
      <c r="E158" s="119"/>
      <c r="F158" s="119"/>
      <c r="G158" s="119"/>
      <c r="H158" s="119"/>
      <c r="I158" s="119"/>
      <c r="J158" s="119"/>
      <c r="K158" s="117"/>
      <c r="L158" s="120"/>
      <c r="M158" s="119"/>
      <c r="N158" s="121"/>
      <c r="O158" s="119"/>
      <c r="P158" s="119"/>
      <c r="Q158" s="119"/>
      <c r="R158" s="121"/>
      <c r="S158" s="121"/>
      <c r="T158" s="121"/>
    </row>
    <row r="159" spans="1:20" x14ac:dyDescent="0.25">
      <c r="A159" s="132" t="s">
        <v>117</v>
      </c>
      <c r="B159" s="117"/>
      <c r="C159" s="117"/>
      <c r="D159" s="118"/>
      <c r="E159" s="119"/>
      <c r="F159" s="119"/>
      <c r="G159" s="119"/>
      <c r="H159" s="119"/>
      <c r="I159" s="119"/>
      <c r="J159" s="119"/>
      <c r="K159" s="117"/>
      <c r="L159" s="120"/>
      <c r="M159" s="119"/>
      <c r="N159" s="121"/>
      <c r="O159" s="119"/>
      <c r="P159" s="119"/>
      <c r="Q159" s="119"/>
      <c r="R159" s="121"/>
      <c r="S159" s="121"/>
      <c r="T159" s="121"/>
    </row>
    <row r="160" spans="1:20" x14ac:dyDescent="0.25">
      <c r="A160" s="132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ht="15.75" thickBot="1" x14ac:dyDescent="0.3">
      <c r="A161" s="70" t="s">
        <v>34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ht="54.75" thickBot="1" x14ac:dyDescent="0.3">
      <c r="A162" s="11" t="s">
        <v>1</v>
      </c>
      <c r="B162" s="12" t="s">
        <v>2</v>
      </c>
      <c r="C162" s="138" t="s">
        <v>3</v>
      </c>
      <c r="D162" s="13" t="s">
        <v>4</v>
      </c>
      <c r="E162" s="15" t="s">
        <v>5</v>
      </c>
      <c r="F162" s="15" t="s">
        <v>6</v>
      </c>
      <c r="G162" s="15" t="s">
        <v>7</v>
      </c>
      <c r="H162" s="15" t="s">
        <v>19</v>
      </c>
      <c r="I162" s="15" t="s">
        <v>31</v>
      </c>
      <c r="J162" s="14" t="s">
        <v>9</v>
      </c>
      <c r="K162" s="14" t="s">
        <v>24</v>
      </c>
      <c r="L162" s="77" t="s">
        <v>22</v>
      </c>
      <c r="M162" s="16" t="s">
        <v>11</v>
      </c>
      <c r="N162" s="17" t="s">
        <v>12</v>
      </c>
      <c r="O162" s="16" t="s">
        <v>13</v>
      </c>
      <c r="P162" s="16" t="s">
        <v>23</v>
      </c>
      <c r="Q162" s="16" t="s">
        <v>46</v>
      </c>
      <c r="R162" s="17" t="s">
        <v>15</v>
      </c>
      <c r="S162" s="16" t="s">
        <v>16</v>
      </c>
      <c r="T162" s="17" t="s">
        <v>17</v>
      </c>
    </row>
    <row r="163" spans="1:20" ht="15.75" thickBot="1" x14ac:dyDescent="0.3">
      <c r="A163" s="353" t="s">
        <v>98</v>
      </c>
      <c r="B163" s="351">
        <v>31</v>
      </c>
      <c r="C163" s="253">
        <v>6</v>
      </c>
      <c r="D163" s="253">
        <v>0</v>
      </c>
      <c r="E163" s="253">
        <v>16</v>
      </c>
      <c r="F163" s="253">
        <v>304</v>
      </c>
      <c r="G163" s="253">
        <v>496</v>
      </c>
      <c r="H163" s="253">
        <v>43</v>
      </c>
      <c r="I163" s="253">
        <v>42</v>
      </c>
      <c r="J163" s="253">
        <v>0</v>
      </c>
      <c r="K163" s="253">
        <v>38</v>
      </c>
      <c r="L163" s="253">
        <v>35</v>
      </c>
      <c r="M163" s="256">
        <v>0.61290322580645162</v>
      </c>
      <c r="N163" s="255">
        <v>1.2</v>
      </c>
      <c r="O163" s="255">
        <v>4.5</v>
      </c>
      <c r="P163" s="255">
        <v>2.7</v>
      </c>
      <c r="Q163" s="254">
        <v>0</v>
      </c>
      <c r="R163" s="257">
        <v>1.4</v>
      </c>
      <c r="S163" s="259">
        <v>0</v>
      </c>
      <c r="T163" s="258">
        <v>0</v>
      </c>
    </row>
    <row r="164" spans="1:20" ht="15.75" thickBot="1" x14ac:dyDescent="0.3">
      <c r="A164" s="353" t="s">
        <v>99</v>
      </c>
      <c r="B164" s="351">
        <v>28</v>
      </c>
      <c r="C164" s="253">
        <v>3</v>
      </c>
      <c r="D164" s="253">
        <v>1</v>
      </c>
      <c r="E164" s="253">
        <v>15</v>
      </c>
      <c r="F164" s="253">
        <v>384</v>
      </c>
      <c r="G164" s="253">
        <v>448</v>
      </c>
      <c r="H164" s="253">
        <v>52</v>
      </c>
      <c r="I164" s="253">
        <v>47</v>
      </c>
      <c r="J164" s="253">
        <v>0</v>
      </c>
      <c r="K164" s="253">
        <v>63</v>
      </c>
      <c r="L164" s="253">
        <v>58</v>
      </c>
      <c r="M164" s="256">
        <v>0.8571428571428571</v>
      </c>
      <c r="N164" s="255">
        <v>2.2999999999999998</v>
      </c>
      <c r="O164" s="255">
        <v>1.2</v>
      </c>
      <c r="P164" s="255">
        <v>3.5</v>
      </c>
      <c r="Q164" s="254">
        <v>0</v>
      </c>
      <c r="R164" s="257">
        <v>1.9</v>
      </c>
      <c r="S164" s="259">
        <v>0</v>
      </c>
      <c r="T164" s="258">
        <v>0</v>
      </c>
    </row>
    <row r="165" spans="1:20" ht="15.75" thickBot="1" x14ac:dyDescent="0.3">
      <c r="A165" s="353" t="s">
        <v>100</v>
      </c>
      <c r="B165" s="351">
        <v>31</v>
      </c>
      <c r="C165" s="20">
        <v>3</v>
      </c>
      <c r="D165" s="20">
        <v>0</v>
      </c>
      <c r="E165" s="20">
        <v>16</v>
      </c>
      <c r="F165" s="20">
        <v>411</v>
      </c>
      <c r="G165" s="20">
        <v>496</v>
      </c>
      <c r="H165" s="20">
        <v>84</v>
      </c>
      <c r="I165" s="20">
        <v>79</v>
      </c>
      <c r="J165" s="20">
        <v>0</v>
      </c>
      <c r="K165" s="20">
        <v>76</v>
      </c>
      <c r="L165" s="20">
        <v>69</v>
      </c>
      <c r="M165" s="81">
        <v>0.8286290322580645</v>
      </c>
      <c r="N165" s="22">
        <v>2.5</v>
      </c>
      <c r="O165" s="22">
        <v>1</v>
      </c>
      <c r="P165" s="22">
        <v>5.3</v>
      </c>
      <c r="Q165" s="21">
        <v>0</v>
      </c>
      <c r="R165" s="37">
        <v>2.7</v>
      </c>
      <c r="S165" s="105">
        <v>0</v>
      </c>
      <c r="T165" s="86">
        <v>0</v>
      </c>
    </row>
    <row r="166" spans="1:20" ht="15.75" thickBot="1" x14ac:dyDescent="0.3">
      <c r="A166" s="353" t="s">
        <v>101</v>
      </c>
      <c r="B166" s="355">
        <v>30</v>
      </c>
      <c r="C166" s="20">
        <v>1</v>
      </c>
      <c r="D166" s="20">
        <v>0</v>
      </c>
      <c r="E166" s="20">
        <v>16</v>
      </c>
      <c r="F166" s="20">
        <v>380</v>
      </c>
      <c r="G166" s="20">
        <v>490</v>
      </c>
      <c r="H166" s="20">
        <v>63</v>
      </c>
      <c r="I166" s="20">
        <v>61</v>
      </c>
      <c r="J166" s="20">
        <v>0</v>
      </c>
      <c r="K166" s="20">
        <v>67</v>
      </c>
      <c r="L166" s="20">
        <v>66</v>
      </c>
      <c r="M166" s="81">
        <v>0.77551020408163263</v>
      </c>
      <c r="N166" s="22">
        <v>2.2000000000000002</v>
      </c>
      <c r="O166" s="22">
        <v>1.7</v>
      </c>
      <c r="P166" s="22">
        <v>3.9</v>
      </c>
      <c r="Q166" s="21">
        <v>0</v>
      </c>
      <c r="R166" s="37">
        <v>2.1</v>
      </c>
      <c r="S166" s="105">
        <v>0</v>
      </c>
      <c r="T166" s="86">
        <v>0</v>
      </c>
    </row>
    <row r="167" spans="1:20" ht="15.75" thickBot="1" x14ac:dyDescent="0.3">
      <c r="A167" s="353" t="s">
        <v>102</v>
      </c>
      <c r="B167" s="351">
        <v>31</v>
      </c>
      <c r="C167" s="20">
        <v>1</v>
      </c>
      <c r="D167" s="20">
        <v>0</v>
      </c>
      <c r="E167" s="20">
        <v>16</v>
      </c>
      <c r="F167" s="20">
        <v>383</v>
      </c>
      <c r="G167" s="20">
        <v>496</v>
      </c>
      <c r="H167" s="20">
        <v>68</v>
      </c>
      <c r="I167" s="20">
        <v>66</v>
      </c>
      <c r="J167" s="20">
        <v>0</v>
      </c>
      <c r="K167" s="20">
        <v>65</v>
      </c>
      <c r="L167" s="20">
        <v>61</v>
      </c>
      <c r="M167" s="81">
        <v>0.77217741935483875</v>
      </c>
      <c r="N167" s="22">
        <v>2.1</v>
      </c>
      <c r="O167" s="22">
        <v>1.7</v>
      </c>
      <c r="P167" s="22">
        <v>4.3</v>
      </c>
      <c r="Q167" s="21">
        <v>0</v>
      </c>
      <c r="R167" s="37">
        <v>2.2000000000000002</v>
      </c>
      <c r="S167" s="105">
        <v>0</v>
      </c>
      <c r="T167" s="86">
        <v>0</v>
      </c>
    </row>
    <row r="168" spans="1:20" ht="15.75" thickBot="1" x14ac:dyDescent="0.3">
      <c r="A168" s="353" t="s">
        <v>103</v>
      </c>
      <c r="B168" s="351">
        <v>30</v>
      </c>
      <c r="C168" s="20">
        <v>2</v>
      </c>
      <c r="D168" s="20">
        <v>0</v>
      </c>
      <c r="E168" s="20">
        <v>16</v>
      </c>
      <c r="F168" s="20">
        <v>380</v>
      </c>
      <c r="G168" s="20">
        <v>480</v>
      </c>
      <c r="H168" s="20">
        <v>53</v>
      </c>
      <c r="I168" s="20">
        <v>51</v>
      </c>
      <c r="J168" s="20">
        <v>0</v>
      </c>
      <c r="K168" s="20">
        <v>59</v>
      </c>
      <c r="L168" s="20">
        <v>57</v>
      </c>
      <c r="M168" s="81">
        <v>0.79166666666666663</v>
      </c>
      <c r="N168" s="22">
        <v>2</v>
      </c>
      <c r="O168" s="22">
        <v>1.9</v>
      </c>
      <c r="P168" s="22">
        <v>3.3</v>
      </c>
      <c r="Q168" s="21">
        <v>0</v>
      </c>
      <c r="R168" s="37">
        <v>1.8</v>
      </c>
      <c r="S168" s="105">
        <v>0</v>
      </c>
      <c r="T168" s="86">
        <v>0</v>
      </c>
    </row>
    <row r="169" spans="1:20" ht="15.75" thickBot="1" x14ac:dyDescent="0.3">
      <c r="A169" s="353" t="s">
        <v>104</v>
      </c>
      <c r="B169" s="351">
        <v>31</v>
      </c>
      <c r="C169" s="20">
        <v>5</v>
      </c>
      <c r="D169" s="20">
        <v>0</v>
      </c>
      <c r="E169" s="20"/>
      <c r="F169" s="20"/>
      <c r="G169" s="20"/>
      <c r="H169" s="20"/>
      <c r="I169" s="20"/>
      <c r="J169" s="20"/>
      <c r="K169" s="20"/>
      <c r="L169" s="20"/>
      <c r="M169" s="81"/>
      <c r="N169" s="22"/>
      <c r="O169" s="22"/>
      <c r="P169" s="22"/>
      <c r="Q169" s="21"/>
      <c r="R169" s="37"/>
      <c r="S169" s="105"/>
      <c r="T169" s="86">
        <v>0</v>
      </c>
    </row>
    <row r="170" spans="1:20" ht="15.75" thickBot="1" x14ac:dyDescent="0.3">
      <c r="A170" s="353" t="s">
        <v>105</v>
      </c>
      <c r="B170" s="351">
        <v>31</v>
      </c>
      <c r="C170" s="20">
        <v>5</v>
      </c>
      <c r="D170" s="20">
        <v>1</v>
      </c>
      <c r="E170" s="20"/>
      <c r="F170" s="20"/>
      <c r="G170" s="20"/>
      <c r="H170" s="20"/>
      <c r="I170" s="20"/>
      <c r="J170" s="20"/>
      <c r="K170" s="20"/>
      <c r="L170" s="20"/>
      <c r="M170" s="81"/>
      <c r="N170" s="22"/>
      <c r="O170" s="22"/>
      <c r="P170" s="22"/>
      <c r="Q170" s="21"/>
      <c r="R170" s="37"/>
      <c r="S170" s="105"/>
      <c r="T170" s="86">
        <v>0</v>
      </c>
    </row>
    <row r="171" spans="1:20" ht="15.75" thickBot="1" x14ac:dyDescent="0.3">
      <c r="A171" s="353" t="s">
        <v>106</v>
      </c>
      <c r="B171" s="351">
        <v>30</v>
      </c>
      <c r="C171" s="20">
        <v>2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/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53" t="s">
        <v>107</v>
      </c>
      <c r="B172" s="351">
        <v>31</v>
      </c>
      <c r="C172" s="20">
        <v>0</v>
      </c>
      <c r="D172" s="20">
        <v>0</v>
      </c>
      <c r="E172" s="20"/>
      <c r="F172" s="20"/>
      <c r="G172" s="20"/>
      <c r="H172" s="20"/>
      <c r="I172" s="20"/>
      <c r="J172" s="20"/>
      <c r="K172" s="20"/>
      <c r="L172" s="20"/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53" t="s">
        <v>108</v>
      </c>
      <c r="B173" s="351">
        <v>30</v>
      </c>
      <c r="C173" s="20">
        <v>3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/>
      <c r="M173" s="81"/>
      <c r="N173" s="22"/>
      <c r="O173" s="22"/>
      <c r="P173" s="22"/>
      <c r="Q173" s="21"/>
      <c r="R173" s="37"/>
      <c r="S173" s="105"/>
      <c r="T173" s="86"/>
    </row>
    <row r="174" spans="1:20" ht="15.75" thickBot="1" x14ac:dyDescent="0.3">
      <c r="A174" s="353" t="s">
        <v>109</v>
      </c>
      <c r="B174" s="357">
        <v>31</v>
      </c>
      <c r="C174" s="20">
        <v>1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/>
      <c r="M174" s="81"/>
      <c r="N174" s="22"/>
      <c r="O174" s="22"/>
      <c r="P174" s="22"/>
      <c r="Q174" s="21"/>
      <c r="R174" s="37"/>
      <c r="S174" s="105"/>
      <c r="T174" s="86"/>
    </row>
    <row r="175" spans="1:20" ht="15.75" thickBot="1" x14ac:dyDescent="0.3">
      <c r="A175" s="337" t="s">
        <v>114</v>
      </c>
      <c r="B175" s="338">
        <f>SUM(B163:B174)</f>
        <v>365</v>
      </c>
      <c r="C175" s="51">
        <v>32</v>
      </c>
      <c r="D175" s="52">
        <v>11.40625</v>
      </c>
      <c r="E175" s="51">
        <v>15.833333333333334</v>
      </c>
      <c r="F175" s="51">
        <v>2242</v>
      </c>
      <c r="G175" s="51">
        <v>2906</v>
      </c>
      <c r="H175" s="51">
        <v>363</v>
      </c>
      <c r="I175" s="51">
        <v>346</v>
      </c>
      <c r="J175" s="51">
        <v>0</v>
      </c>
      <c r="K175" s="51">
        <v>368</v>
      </c>
      <c r="L175" s="84">
        <v>346</v>
      </c>
      <c r="M175" s="55">
        <v>0.77200000000000002</v>
      </c>
      <c r="N175" s="56">
        <v>1</v>
      </c>
      <c r="O175" s="56">
        <v>1.8</v>
      </c>
      <c r="P175" s="56">
        <v>3.8</v>
      </c>
      <c r="Q175" s="55">
        <v>0</v>
      </c>
      <c r="R175" s="56">
        <v>1</v>
      </c>
      <c r="S175" s="51">
        <v>0</v>
      </c>
      <c r="T175" s="57">
        <v>0</v>
      </c>
    </row>
    <row r="176" spans="1:20" ht="15.75" thickBot="1" x14ac:dyDescent="0.3">
      <c r="A176" s="337" t="s">
        <v>110</v>
      </c>
      <c r="B176" s="338">
        <f>SUM(B163:B165)</f>
        <v>90</v>
      </c>
      <c r="C176" s="51">
        <v>12</v>
      </c>
      <c r="D176" s="52">
        <v>7.5</v>
      </c>
      <c r="E176" s="51">
        <v>15.666666666666666</v>
      </c>
      <c r="F176" s="51">
        <v>1099</v>
      </c>
      <c r="G176" s="51">
        <v>1440</v>
      </c>
      <c r="H176" s="51">
        <v>179</v>
      </c>
      <c r="I176" s="51">
        <v>168</v>
      </c>
      <c r="J176" s="51">
        <v>0</v>
      </c>
      <c r="K176" s="51">
        <v>177</v>
      </c>
      <c r="L176" s="84">
        <v>162</v>
      </c>
      <c r="M176" s="55">
        <v>0.76300000000000001</v>
      </c>
      <c r="N176" s="56">
        <v>2</v>
      </c>
      <c r="O176" s="56">
        <v>1.9</v>
      </c>
      <c r="P176" s="56">
        <v>3.8</v>
      </c>
      <c r="Q176" s="55">
        <v>0</v>
      </c>
      <c r="R176" s="56">
        <v>2</v>
      </c>
      <c r="S176" s="51">
        <v>0</v>
      </c>
      <c r="T176" s="57">
        <v>0</v>
      </c>
    </row>
    <row r="177" spans="1:20" ht="15.75" thickBot="1" x14ac:dyDescent="0.3">
      <c r="A177" s="337" t="s">
        <v>111</v>
      </c>
      <c r="B177" s="338">
        <v>91</v>
      </c>
      <c r="C177" s="51">
        <v>4</v>
      </c>
      <c r="D177" s="52">
        <v>22.75</v>
      </c>
      <c r="E177" s="51">
        <v>16</v>
      </c>
      <c r="F177" s="51">
        <v>1143</v>
      </c>
      <c r="G177" s="51">
        <v>1466</v>
      </c>
      <c r="H177" s="51">
        <v>184</v>
      </c>
      <c r="I177" s="51">
        <v>178</v>
      </c>
      <c r="J177" s="51">
        <v>0</v>
      </c>
      <c r="K177" s="51">
        <v>191</v>
      </c>
      <c r="L177" s="84">
        <v>184</v>
      </c>
      <c r="M177" s="55">
        <v>0.78</v>
      </c>
      <c r="N177" s="56">
        <v>2.1</v>
      </c>
      <c r="O177" s="56">
        <v>1.8</v>
      </c>
      <c r="P177" s="56">
        <v>3.8</v>
      </c>
      <c r="Q177" s="55">
        <v>0</v>
      </c>
      <c r="R177" s="56">
        <v>2</v>
      </c>
      <c r="S177" s="51">
        <v>0</v>
      </c>
      <c r="T177" s="57">
        <v>0</v>
      </c>
    </row>
    <row r="178" spans="1:20" ht="15.75" thickBot="1" x14ac:dyDescent="0.3">
      <c r="A178" s="337" t="s">
        <v>112</v>
      </c>
      <c r="B178" s="338">
        <v>92</v>
      </c>
      <c r="C178" s="51">
        <v>12</v>
      </c>
      <c r="D178" s="52">
        <v>7.666666666666667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84">
        <v>0</v>
      </c>
      <c r="M178" s="55" t="s">
        <v>18</v>
      </c>
      <c r="N178" s="56" t="s">
        <v>18</v>
      </c>
      <c r="O178" s="56" t="s">
        <v>18</v>
      </c>
      <c r="P178" s="56" t="s">
        <v>18</v>
      </c>
      <c r="Q178" s="55" t="s">
        <v>18</v>
      </c>
      <c r="R178" s="56" t="s">
        <v>18</v>
      </c>
      <c r="S178" s="51">
        <v>0</v>
      </c>
      <c r="T178" s="57">
        <v>0</v>
      </c>
    </row>
    <row r="179" spans="1:20" ht="15.75" thickBot="1" x14ac:dyDescent="0.3">
      <c r="A179" s="337" t="s">
        <v>113</v>
      </c>
      <c r="B179" s="338">
        <v>92</v>
      </c>
      <c r="C179" s="51">
        <v>4</v>
      </c>
      <c r="D179" s="52">
        <v>23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1" spans="1:20" hidden="1" x14ac:dyDescent="0.25">
      <c r="A181" s="132" t="s">
        <v>28</v>
      </c>
      <c r="B181" s="117"/>
      <c r="C181" s="117"/>
      <c r="D181" s="118"/>
      <c r="E181" s="119"/>
      <c r="F181" s="119"/>
      <c r="G181" s="119"/>
      <c r="H181" s="119"/>
      <c r="I181" s="119"/>
    </row>
    <row r="182" spans="1:20" ht="21" hidden="1" customHeight="1" x14ac:dyDescent="0.25">
      <c r="A182" s="323" t="s">
        <v>73</v>
      </c>
      <c r="B182" s="323"/>
      <c r="C182" s="323"/>
      <c r="D182" s="323"/>
      <c r="E182" s="323"/>
      <c r="F182" s="323"/>
    </row>
    <row r="183" spans="1:20" ht="15.75" hidden="1" thickBot="1" x14ac:dyDescent="0.3"/>
    <row r="184" spans="1:20" ht="54.75" hidden="1" thickBot="1" x14ac:dyDescent="0.3">
      <c r="A184" s="11" t="s">
        <v>1</v>
      </c>
      <c r="B184" s="12" t="s">
        <v>2</v>
      </c>
      <c r="C184" s="138" t="s">
        <v>3</v>
      </c>
      <c r="D184" s="13" t="s">
        <v>4</v>
      </c>
      <c r="E184" s="15" t="s">
        <v>5</v>
      </c>
      <c r="F184" s="15" t="s">
        <v>6</v>
      </c>
      <c r="G184" s="15" t="s">
        <v>7</v>
      </c>
      <c r="H184" s="15" t="s">
        <v>19</v>
      </c>
      <c r="I184" s="15" t="s">
        <v>31</v>
      </c>
      <c r="J184" s="14" t="s">
        <v>9</v>
      </c>
      <c r="K184" s="14" t="s">
        <v>24</v>
      </c>
      <c r="L184" s="77" t="s">
        <v>22</v>
      </c>
      <c r="M184" s="16" t="s">
        <v>11</v>
      </c>
      <c r="N184" s="17" t="s">
        <v>12</v>
      </c>
      <c r="O184" s="16" t="s">
        <v>13</v>
      </c>
      <c r="P184" s="16" t="s">
        <v>23</v>
      </c>
      <c r="Q184" s="16" t="s">
        <v>46</v>
      </c>
      <c r="R184" s="17" t="s">
        <v>15</v>
      </c>
      <c r="S184" s="16" t="s">
        <v>16</v>
      </c>
      <c r="T184" s="17" t="s">
        <v>17</v>
      </c>
    </row>
    <row r="185" spans="1:20" ht="15.75" hidden="1" thickBot="1" x14ac:dyDescent="0.3">
      <c r="A185" s="353" t="s">
        <v>79</v>
      </c>
      <c r="B185" s="31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316"/>
      <c r="N185" s="313"/>
      <c r="O185" s="313"/>
      <c r="P185" s="313"/>
      <c r="Q185" s="312"/>
      <c r="R185" s="257"/>
      <c r="S185" s="259">
        <v>0</v>
      </c>
      <c r="T185" s="258">
        <v>0</v>
      </c>
    </row>
    <row r="186" spans="1:20" ht="15.75" hidden="1" thickBot="1" x14ac:dyDescent="0.3">
      <c r="A186" s="353" t="s">
        <v>80</v>
      </c>
      <c r="B186" s="314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316"/>
      <c r="N186" s="313"/>
      <c r="O186" s="313"/>
      <c r="P186" s="313"/>
      <c r="Q186" s="312"/>
      <c r="R186" s="257"/>
      <c r="S186" s="259">
        <v>0</v>
      </c>
      <c r="T186" s="258">
        <v>0</v>
      </c>
    </row>
    <row r="187" spans="1:20" ht="15.75" hidden="1" thickBot="1" x14ac:dyDescent="0.3">
      <c r="A187" s="353" t="s">
        <v>81</v>
      </c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81"/>
      <c r="N187" s="22"/>
      <c r="O187" s="22"/>
      <c r="P187" s="22"/>
      <c r="Q187" s="21"/>
      <c r="R187" s="37"/>
      <c r="S187" s="105">
        <v>0</v>
      </c>
      <c r="T187" s="86">
        <v>0</v>
      </c>
    </row>
    <row r="188" spans="1:20" ht="15.75" hidden="1" thickBot="1" x14ac:dyDescent="0.3">
      <c r="A188" s="354" t="s">
        <v>82</v>
      </c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81"/>
      <c r="N188" s="22"/>
      <c r="O188" s="22"/>
      <c r="P188" s="22"/>
      <c r="Q188" s="21"/>
      <c r="R188" s="37"/>
      <c r="S188" s="105">
        <v>0</v>
      </c>
      <c r="T188" s="86">
        <v>0</v>
      </c>
    </row>
    <row r="189" spans="1:20" ht="15.75" hidden="1" thickBot="1" x14ac:dyDescent="0.3">
      <c r="A189" s="353" t="s">
        <v>83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3" t="s">
        <v>84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6" t="s">
        <v>85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/>
      <c r="T191" s="86">
        <v>0</v>
      </c>
    </row>
    <row r="192" spans="1:20" ht="15.75" hidden="1" thickBot="1" x14ac:dyDescent="0.3">
      <c r="A192" s="356" t="s">
        <v>86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/>
      <c r="T192" s="86">
        <v>0</v>
      </c>
    </row>
    <row r="193" spans="1:20" ht="15.75" hidden="1" thickBot="1" x14ac:dyDescent="0.3">
      <c r="A193" s="353" t="s">
        <v>87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3" t="s">
        <v>88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3" t="s">
        <v>89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/>
    </row>
    <row r="196" spans="1:20" hidden="1" x14ac:dyDescent="0.25">
      <c r="A196" s="354" t="s">
        <v>90</v>
      </c>
      <c r="B196" s="324"/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  <c r="M196" s="326"/>
      <c r="N196" s="327"/>
      <c r="O196" s="327"/>
      <c r="P196" s="327"/>
      <c r="Q196" s="328"/>
      <c r="R196" s="329"/>
      <c r="S196" s="330"/>
      <c r="T196" s="331"/>
    </row>
    <row r="197" spans="1:20" ht="26.25" hidden="1" customHeight="1" x14ac:dyDescent="0.25">
      <c r="A197" s="337" t="s">
        <v>91</v>
      </c>
      <c r="B197" s="332"/>
      <c r="C197" s="332"/>
      <c r="D197" s="332"/>
      <c r="E197" s="344"/>
      <c r="F197" s="332"/>
      <c r="G197" s="332"/>
      <c r="H197" s="332"/>
      <c r="I197" s="332"/>
      <c r="J197" s="332"/>
      <c r="K197" s="332"/>
      <c r="L197" s="332"/>
      <c r="M197" s="88"/>
      <c r="N197" s="332"/>
      <c r="O197" s="332"/>
      <c r="P197" s="332"/>
      <c r="Q197" s="88"/>
      <c r="R197" s="332"/>
      <c r="S197" s="332">
        <v>0</v>
      </c>
      <c r="T197" s="88">
        <v>0</v>
      </c>
    </row>
    <row r="198" spans="1:20" ht="26.25" hidden="1" customHeight="1" x14ac:dyDescent="0.25">
      <c r="A198" s="337" t="s">
        <v>92</v>
      </c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88"/>
      <c r="N198" s="332"/>
      <c r="O198" s="332"/>
      <c r="P198" s="332"/>
      <c r="Q198" s="88"/>
      <c r="R198" s="332"/>
      <c r="S198" s="332">
        <v>0</v>
      </c>
      <c r="T198" s="88">
        <v>0</v>
      </c>
    </row>
    <row r="199" spans="1:20" hidden="1" x14ac:dyDescent="0.25">
      <c r="A199" s="337" t="s">
        <v>93</v>
      </c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88"/>
      <c r="N199" s="332"/>
      <c r="O199" s="332"/>
      <c r="P199" s="332"/>
      <c r="Q199" s="88"/>
      <c r="R199" s="332"/>
      <c r="S199" s="332">
        <v>0</v>
      </c>
      <c r="T199" s="88">
        <v>0</v>
      </c>
    </row>
    <row r="200" spans="1:20" hidden="1" x14ac:dyDescent="0.25">
      <c r="A200" s="337" t="s">
        <v>94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32"/>
      <c r="M200" s="88"/>
      <c r="N200" s="332"/>
      <c r="O200" s="332"/>
      <c r="P200" s="332"/>
      <c r="Q200" s="88"/>
      <c r="R200" s="332"/>
      <c r="S200" s="332">
        <v>0</v>
      </c>
      <c r="T200" s="88">
        <v>0</v>
      </c>
    </row>
    <row r="201" spans="1:20" hidden="1" x14ac:dyDescent="0.25">
      <c r="A201" s="337" t="s">
        <v>95</v>
      </c>
      <c r="B201" s="332"/>
      <c r="C201" s="332"/>
      <c r="D201" s="332"/>
      <c r="E201" s="332"/>
      <c r="F201" s="332"/>
      <c r="G201" s="332"/>
      <c r="H201" s="332"/>
      <c r="I201" s="332"/>
      <c r="J201" s="332"/>
      <c r="K201" s="332"/>
      <c r="L201" s="332"/>
      <c r="M201" s="88"/>
      <c r="N201" s="332"/>
      <c r="O201" s="332"/>
      <c r="P201" s="332"/>
      <c r="Q201" s="88"/>
      <c r="R201" s="332"/>
      <c r="S201" s="332">
        <v>0</v>
      </c>
      <c r="T201" s="88">
        <v>0</v>
      </c>
    </row>
    <row r="202" spans="1:20" ht="22.5" hidden="1" customHeight="1" x14ac:dyDescent="0.25">
      <c r="A202" s="390" t="s">
        <v>71</v>
      </c>
      <c r="B202" s="391"/>
      <c r="C202" s="391"/>
      <c r="D202" s="391"/>
      <c r="E202" s="391"/>
      <c r="F202" s="391"/>
    </row>
  </sheetData>
  <mergeCells count="1">
    <mergeCell ref="A202:F202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100" zoomScale="115" zoomScaleNormal="115" workbookViewId="0">
      <selection activeCell="F120" sqref="F120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74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0" ht="15.75" thickBot="1" x14ac:dyDescent="0.3">
      <c r="A3" s="352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46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98</v>
      </c>
      <c r="B5" s="351">
        <v>31</v>
      </c>
      <c r="C5" s="260">
        <v>296.33333333333331</v>
      </c>
      <c r="D5" s="260">
        <v>295.33333333333331</v>
      </c>
      <c r="E5" s="260">
        <v>53</v>
      </c>
      <c r="F5" s="260">
        <v>1438</v>
      </c>
      <c r="G5" s="260">
        <v>1618</v>
      </c>
      <c r="H5" s="260">
        <v>156</v>
      </c>
      <c r="I5" s="260">
        <v>127</v>
      </c>
      <c r="J5" s="260">
        <v>1</v>
      </c>
      <c r="K5" s="260">
        <v>167</v>
      </c>
      <c r="L5" s="265">
        <v>104</v>
      </c>
      <c r="M5" s="262">
        <v>0.88900000000000001</v>
      </c>
      <c r="N5" s="263">
        <v>5.4</v>
      </c>
      <c r="O5" s="263">
        <v>1.2</v>
      </c>
      <c r="P5" s="263">
        <v>2.9</v>
      </c>
      <c r="Q5" s="262">
        <v>6.0000000000000001E-3</v>
      </c>
      <c r="R5" s="263">
        <v>5</v>
      </c>
      <c r="S5" s="261">
        <v>2</v>
      </c>
      <c r="T5" s="264">
        <v>9.1743119266055051E-3</v>
      </c>
    </row>
    <row r="6" spans="1:20" ht="15.75" thickBot="1" x14ac:dyDescent="0.3">
      <c r="A6" s="353" t="s">
        <v>99</v>
      </c>
      <c r="B6" s="351">
        <v>28</v>
      </c>
      <c r="C6" s="260">
        <v>355.33333333333331</v>
      </c>
      <c r="D6" s="260">
        <v>295.33333333333331</v>
      </c>
      <c r="E6" s="260">
        <v>51</v>
      </c>
      <c r="F6" s="260">
        <v>1352</v>
      </c>
      <c r="G6" s="260">
        <v>1474</v>
      </c>
      <c r="H6" s="260">
        <v>161</v>
      </c>
      <c r="I6" s="260">
        <v>123</v>
      </c>
      <c r="J6" s="260">
        <v>2</v>
      </c>
      <c r="K6" s="260">
        <v>160</v>
      </c>
      <c r="L6" s="265">
        <v>71</v>
      </c>
      <c r="M6" s="262">
        <v>0.91700000000000004</v>
      </c>
      <c r="N6" s="263">
        <v>5.7</v>
      </c>
      <c r="O6" s="263">
        <v>0.8</v>
      </c>
      <c r="P6" s="263">
        <v>3.2</v>
      </c>
      <c r="Q6" s="262">
        <v>1.2E-2</v>
      </c>
      <c r="R6" s="263">
        <v>5.8</v>
      </c>
      <c r="S6" s="261">
        <v>7</v>
      </c>
      <c r="T6" s="264">
        <v>2.564102564102564E-2</v>
      </c>
    </row>
    <row r="7" spans="1:20" ht="15.75" thickBot="1" x14ac:dyDescent="0.3">
      <c r="A7" s="353" t="s">
        <v>100</v>
      </c>
      <c r="B7" s="351">
        <v>31</v>
      </c>
      <c r="C7" s="18">
        <v>356</v>
      </c>
      <c r="D7" s="18">
        <v>295.33333333333331</v>
      </c>
      <c r="E7" s="18">
        <v>52</v>
      </c>
      <c r="F7" s="18">
        <v>1430</v>
      </c>
      <c r="G7" s="18">
        <v>1612</v>
      </c>
      <c r="H7" s="18">
        <v>165</v>
      </c>
      <c r="I7" s="18">
        <v>142</v>
      </c>
      <c r="J7" s="18">
        <v>3</v>
      </c>
      <c r="K7" s="18">
        <v>162</v>
      </c>
      <c r="L7" s="85">
        <v>91</v>
      </c>
      <c r="M7" s="21">
        <v>0.88700000000000001</v>
      </c>
      <c r="N7" s="22">
        <v>5.2</v>
      </c>
      <c r="O7" s="22">
        <v>1.1000000000000001</v>
      </c>
      <c r="P7" s="22">
        <v>3.2</v>
      </c>
      <c r="Q7" s="21">
        <v>1.7999999999999999E-2</v>
      </c>
      <c r="R7" s="22">
        <v>5.3</v>
      </c>
      <c r="S7" s="20">
        <v>6</v>
      </c>
      <c r="T7" s="81">
        <v>2.34375E-2</v>
      </c>
    </row>
    <row r="8" spans="1:20" ht="15.75" thickBot="1" x14ac:dyDescent="0.3">
      <c r="A8" s="353" t="s">
        <v>101</v>
      </c>
      <c r="B8" s="355">
        <v>30</v>
      </c>
      <c r="C8" s="18">
        <v>356</v>
      </c>
      <c r="D8" s="18">
        <v>295.33333333333331</v>
      </c>
      <c r="E8" s="18">
        <v>52</v>
      </c>
      <c r="F8" s="18">
        <v>1259</v>
      </c>
      <c r="G8" s="18">
        <v>1560</v>
      </c>
      <c r="H8" s="18">
        <v>137</v>
      </c>
      <c r="I8" s="18">
        <v>126</v>
      </c>
      <c r="J8" s="18">
        <v>0</v>
      </c>
      <c r="K8" s="18">
        <v>144</v>
      </c>
      <c r="L8" s="85">
        <v>93</v>
      </c>
      <c r="M8" s="21">
        <v>0.80700000000000005</v>
      </c>
      <c r="N8" s="22">
        <v>4.8</v>
      </c>
      <c r="O8" s="22">
        <v>2.2000000000000002</v>
      </c>
      <c r="P8" s="22">
        <v>2.6</v>
      </c>
      <c r="Q8" s="21">
        <v>0</v>
      </c>
      <c r="R8" s="22">
        <v>4.5999999999999996</v>
      </c>
      <c r="S8" s="20">
        <v>4</v>
      </c>
      <c r="T8" s="81">
        <v>1.4869888475836431E-2</v>
      </c>
    </row>
    <row r="9" spans="1:20" ht="15.75" thickBot="1" x14ac:dyDescent="0.3">
      <c r="A9" s="353" t="s">
        <v>102</v>
      </c>
      <c r="B9" s="351">
        <v>31</v>
      </c>
      <c r="C9" s="18">
        <v>315.33333333333331</v>
      </c>
      <c r="D9" s="18">
        <v>295.33333333333331</v>
      </c>
      <c r="E9" s="18">
        <v>62</v>
      </c>
      <c r="F9" s="18">
        <v>1237</v>
      </c>
      <c r="G9" s="18">
        <v>1924</v>
      </c>
      <c r="H9" s="18">
        <v>168</v>
      </c>
      <c r="I9" s="18">
        <v>157</v>
      </c>
      <c r="J9" s="18">
        <v>3</v>
      </c>
      <c r="K9" s="18">
        <v>152</v>
      </c>
      <c r="L9" s="85">
        <v>143</v>
      </c>
      <c r="M9" s="21">
        <v>0.64300000000000002</v>
      </c>
      <c r="N9" s="22">
        <v>4.9000000000000004</v>
      </c>
      <c r="O9" s="22">
        <v>4.0999999999999996</v>
      </c>
      <c r="P9" s="22">
        <v>2.7</v>
      </c>
      <c r="Q9" s="21">
        <v>1.7999999999999999E-2</v>
      </c>
      <c r="R9" s="22">
        <v>5.4</v>
      </c>
      <c r="S9" s="20">
        <v>1</v>
      </c>
      <c r="T9" s="81">
        <v>3.90625E-3</v>
      </c>
    </row>
    <row r="10" spans="1:20" ht="15.75" thickBot="1" x14ac:dyDescent="0.3">
      <c r="A10" s="353" t="s">
        <v>103</v>
      </c>
      <c r="B10" s="351">
        <v>30</v>
      </c>
      <c r="C10" s="18">
        <v>313.33333333333331</v>
      </c>
      <c r="D10" s="18">
        <v>295.33333333333331</v>
      </c>
      <c r="E10" s="18">
        <v>63</v>
      </c>
      <c r="F10" s="18">
        <v>1052</v>
      </c>
      <c r="G10" s="18">
        <v>1890</v>
      </c>
      <c r="H10" s="18">
        <v>132</v>
      </c>
      <c r="I10" s="18">
        <v>127</v>
      </c>
      <c r="J10" s="18">
        <v>6</v>
      </c>
      <c r="K10" s="18">
        <v>144</v>
      </c>
      <c r="L10" s="85">
        <v>98</v>
      </c>
      <c r="M10" s="21">
        <v>0.55700000000000005</v>
      </c>
      <c r="N10" s="22">
        <v>4.8</v>
      </c>
      <c r="O10" s="22">
        <v>6.3</v>
      </c>
      <c r="P10" s="22">
        <v>2.1</v>
      </c>
      <c r="Q10" s="21">
        <v>4.4999999999999998E-2</v>
      </c>
      <c r="R10" s="22">
        <v>4.4000000000000004</v>
      </c>
      <c r="S10" s="20">
        <v>3</v>
      </c>
      <c r="T10" s="81">
        <v>1.3274336283185841E-2</v>
      </c>
    </row>
    <row r="11" spans="1:20" ht="15.75" thickBot="1" x14ac:dyDescent="0.3">
      <c r="A11" s="353" t="s">
        <v>104</v>
      </c>
      <c r="B11" s="351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/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 x14ac:dyDescent="0.3">
      <c r="A12" s="353" t="s">
        <v>105</v>
      </c>
      <c r="B12" s="351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/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 x14ac:dyDescent="0.3">
      <c r="A13" s="353" t="s">
        <v>106</v>
      </c>
      <c r="B13" s="351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53" t="s">
        <v>107</v>
      </c>
      <c r="B14" s="351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53" t="s">
        <v>108</v>
      </c>
      <c r="B15" s="351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53" t="s">
        <v>109</v>
      </c>
      <c r="B16" s="357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7" t="s">
        <v>114</v>
      </c>
      <c r="B17" s="338">
        <f>SUM(B5:B16)</f>
        <v>365</v>
      </c>
      <c r="C17" s="51">
        <v>3883</v>
      </c>
      <c r="D17" s="52">
        <v>9.3999484934329122E-2</v>
      </c>
      <c r="E17" s="51">
        <v>55.5</v>
      </c>
      <c r="F17" s="51">
        <v>7768</v>
      </c>
      <c r="G17" s="51">
        <v>10078</v>
      </c>
      <c r="H17" s="51">
        <v>919</v>
      </c>
      <c r="I17" s="51">
        <v>802</v>
      </c>
      <c r="J17" s="51">
        <v>15</v>
      </c>
      <c r="K17" s="51">
        <v>929</v>
      </c>
      <c r="L17" s="84">
        <v>600</v>
      </c>
      <c r="M17" s="55">
        <v>0.77100000000000002</v>
      </c>
      <c r="N17" s="56">
        <v>2.5</v>
      </c>
      <c r="O17" s="56">
        <v>2.5</v>
      </c>
      <c r="P17" s="56">
        <v>2.8</v>
      </c>
      <c r="Q17" s="55">
        <v>1.6E-2</v>
      </c>
      <c r="R17" s="56">
        <v>2.5</v>
      </c>
      <c r="S17" s="51">
        <v>32</v>
      </c>
      <c r="T17" s="142">
        <v>1.2125805229253505E-2</v>
      </c>
    </row>
    <row r="18" spans="1:20" ht="15.75" thickBot="1" x14ac:dyDescent="0.3">
      <c r="A18" s="337" t="s">
        <v>110</v>
      </c>
      <c r="B18" s="338">
        <f>SUM(B5:B7)</f>
        <v>90</v>
      </c>
      <c r="C18" s="51">
        <v>1007.6666666666666</v>
      </c>
      <c r="D18" s="52">
        <v>8.9315249751902082E-2</v>
      </c>
      <c r="E18" s="51">
        <v>52</v>
      </c>
      <c r="F18" s="51">
        <v>4220</v>
      </c>
      <c r="G18" s="51">
        <v>4704</v>
      </c>
      <c r="H18" s="51">
        <v>482</v>
      </c>
      <c r="I18" s="51">
        <v>392</v>
      </c>
      <c r="J18" s="51">
        <v>6</v>
      </c>
      <c r="K18" s="51">
        <v>489</v>
      </c>
      <c r="L18" s="84">
        <v>266</v>
      </c>
      <c r="M18" s="55">
        <v>0.89700000000000002</v>
      </c>
      <c r="N18" s="56">
        <v>5.4</v>
      </c>
      <c r="O18" s="56">
        <v>1</v>
      </c>
      <c r="P18" s="56">
        <v>3.1</v>
      </c>
      <c r="Q18" s="55">
        <v>1.2E-2</v>
      </c>
      <c r="R18" s="56">
        <v>5.4</v>
      </c>
      <c r="S18" s="51">
        <v>15</v>
      </c>
      <c r="T18" s="142">
        <v>2.0080321285140562E-2</v>
      </c>
    </row>
    <row r="19" spans="1:20" ht="15.75" thickBot="1" x14ac:dyDescent="0.3">
      <c r="A19" s="337" t="s">
        <v>111</v>
      </c>
      <c r="B19" s="338">
        <v>91</v>
      </c>
      <c r="C19" s="51">
        <v>984.66666666666652</v>
      </c>
      <c r="D19" s="52">
        <v>9.2417061611374418E-2</v>
      </c>
      <c r="E19" s="51">
        <v>59</v>
      </c>
      <c r="F19" s="51">
        <v>3548</v>
      </c>
      <c r="G19" s="51">
        <v>5374</v>
      </c>
      <c r="H19" s="51">
        <v>437</v>
      </c>
      <c r="I19" s="51">
        <v>410</v>
      </c>
      <c r="J19" s="51">
        <v>9</v>
      </c>
      <c r="K19" s="51">
        <v>440</v>
      </c>
      <c r="L19" s="84">
        <v>334</v>
      </c>
      <c r="M19" s="55">
        <v>0.66</v>
      </c>
      <c r="N19" s="56">
        <v>4.8</v>
      </c>
      <c r="O19" s="56">
        <v>4.2</v>
      </c>
      <c r="P19" s="56">
        <v>2.5</v>
      </c>
      <c r="Q19" s="55">
        <v>2.1000000000000001E-2</v>
      </c>
      <c r="R19" s="56">
        <v>4.8</v>
      </c>
      <c r="S19" s="51">
        <v>8</v>
      </c>
      <c r="T19" s="142">
        <v>1.0652463382157125E-2</v>
      </c>
    </row>
    <row r="20" spans="1:20" ht="15.75" thickBot="1" x14ac:dyDescent="0.3">
      <c r="A20" s="337" t="s">
        <v>112</v>
      </c>
      <c r="B20" s="338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2">
        <v>1.3333333333333334E-2</v>
      </c>
    </row>
    <row r="21" spans="1:20" ht="15.75" thickBot="1" x14ac:dyDescent="0.3">
      <c r="A21" s="337" t="s">
        <v>113</v>
      </c>
      <c r="B21" s="338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>
        <v>0</v>
      </c>
    </row>
    <row r="22" spans="1:20" x14ac:dyDescent="0.25">
      <c r="A22" s="143"/>
      <c r="B22" s="144"/>
      <c r="C22" s="133"/>
      <c r="D22" s="134"/>
      <c r="E22" s="144"/>
      <c r="F22" s="145"/>
      <c r="G22" s="145"/>
      <c r="H22" s="145"/>
      <c r="I22" s="145"/>
      <c r="J22" s="146"/>
      <c r="K22" s="144"/>
      <c r="L22" s="147"/>
      <c r="M22" s="148"/>
      <c r="N22" s="149"/>
      <c r="O22" s="149"/>
      <c r="P22" s="149"/>
      <c r="Q22" s="148"/>
      <c r="R22" s="149"/>
      <c r="S22" s="141"/>
      <c r="T22" s="141"/>
    </row>
    <row r="23" spans="1:20" x14ac:dyDescent="0.25">
      <c r="A23" s="143"/>
      <c r="B23" s="144"/>
      <c r="C23" s="117"/>
      <c r="D23" s="118"/>
      <c r="E23" s="144"/>
      <c r="F23" s="145"/>
      <c r="G23" s="145"/>
      <c r="H23" s="145"/>
      <c r="I23" s="145"/>
      <c r="J23" s="146"/>
      <c r="K23" s="144"/>
      <c r="L23" s="147"/>
      <c r="M23" s="148"/>
      <c r="N23" s="149"/>
      <c r="O23" s="149"/>
      <c r="P23" s="149"/>
      <c r="Q23" s="148"/>
      <c r="R23" s="149"/>
      <c r="S23" s="141"/>
      <c r="T23" s="141"/>
    </row>
    <row r="24" spans="1:20" ht="18.75" thickBot="1" x14ac:dyDescent="0.3">
      <c r="A24" s="150" t="s">
        <v>128</v>
      </c>
      <c r="B24" s="150"/>
      <c r="C24" s="150"/>
      <c r="D24" s="151"/>
      <c r="E24" s="150"/>
      <c r="F24" s="150"/>
      <c r="G24" s="70"/>
      <c r="H24" s="70"/>
      <c r="I24" s="70"/>
      <c r="J24" s="70"/>
      <c r="K24" s="70"/>
      <c r="L24" s="124"/>
      <c r="M24" s="70"/>
      <c r="N24" s="70"/>
      <c r="O24" s="70"/>
      <c r="P24" s="70"/>
      <c r="Q24" s="70"/>
      <c r="R24" s="70"/>
      <c r="S24" s="141"/>
      <c r="T24" s="141"/>
    </row>
    <row r="25" spans="1:20" ht="54.75" thickBot="1" x14ac:dyDescent="0.3">
      <c r="A25" s="11" t="s">
        <v>1</v>
      </c>
      <c r="B25" s="12" t="s">
        <v>2</v>
      </c>
      <c r="C25" s="138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46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3" t="s">
        <v>98</v>
      </c>
      <c r="B26" s="351">
        <v>31</v>
      </c>
      <c r="C26" s="266">
        <v>3</v>
      </c>
      <c r="D26" s="266">
        <v>0</v>
      </c>
      <c r="E26" s="266">
        <v>13</v>
      </c>
      <c r="F26" s="266">
        <v>352</v>
      </c>
      <c r="G26" s="266">
        <v>403</v>
      </c>
      <c r="H26" s="266">
        <v>22</v>
      </c>
      <c r="I26" s="266">
        <v>10</v>
      </c>
      <c r="J26" s="266">
        <v>0</v>
      </c>
      <c r="K26" s="266">
        <v>27</v>
      </c>
      <c r="L26" s="266">
        <v>12</v>
      </c>
      <c r="M26" s="268">
        <v>0.87344913151364767</v>
      </c>
      <c r="N26" s="267">
        <v>0.87096774193548387</v>
      </c>
      <c r="O26" s="267">
        <v>2.3181818181818183</v>
      </c>
      <c r="P26" s="267">
        <v>1.7</v>
      </c>
      <c r="Q26" s="268">
        <v>0</v>
      </c>
      <c r="R26" s="267">
        <v>0.7</v>
      </c>
      <c r="S26" s="266">
        <v>1</v>
      </c>
      <c r="T26" s="268">
        <v>3.8461538461538464E-2</v>
      </c>
    </row>
    <row r="27" spans="1:20" ht="15.75" thickBot="1" x14ac:dyDescent="0.3">
      <c r="A27" s="353" t="s">
        <v>99</v>
      </c>
      <c r="B27" s="351">
        <v>28</v>
      </c>
      <c r="C27" s="266">
        <v>0</v>
      </c>
      <c r="D27" s="266">
        <v>1</v>
      </c>
      <c r="E27" s="266">
        <v>13</v>
      </c>
      <c r="F27" s="266">
        <v>362</v>
      </c>
      <c r="G27" s="266">
        <v>382</v>
      </c>
      <c r="H27" s="266">
        <v>28</v>
      </c>
      <c r="I27" s="266">
        <v>10</v>
      </c>
      <c r="J27" s="266">
        <v>1</v>
      </c>
      <c r="K27" s="266">
        <v>28</v>
      </c>
      <c r="L27" s="266">
        <v>8</v>
      </c>
      <c r="M27" s="268">
        <v>0.94764397905759157</v>
      </c>
      <c r="N27" s="267">
        <v>1</v>
      </c>
      <c r="O27" s="267">
        <v>0.7142857142857143</v>
      </c>
      <c r="P27" s="267">
        <v>2.2000000000000002</v>
      </c>
      <c r="Q27" s="268">
        <v>3.5999999999999997E-2</v>
      </c>
      <c r="R27" s="267">
        <v>1</v>
      </c>
      <c r="S27" s="266">
        <v>6</v>
      </c>
      <c r="T27" s="268">
        <v>0.17142857142857143</v>
      </c>
    </row>
    <row r="28" spans="1:20" ht="15.75" thickBot="1" x14ac:dyDescent="0.3">
      <c r="A28" s="353" t="s">
        <v>100</v>
      </c>
      <c r="B28" s="351">
        <v>31</v>
      </c>
      <c r="C28" s="18">
        <v>2</v>
      </c>
      <c r="D28" s="18">
        <v>0</v>
      </c>
      <c r="E28" s="18">
        <v>13</v>
      </c>
      <c r="F28" s="18">
        <v>380</v>
      </c>
      <c r="G28" s="18">
        <v>403</v>
      </c>
      <c r="H28" s="18">
        <v>24</v>
      </c>
      <c r="I28" s="18">
        <v>13</v>
      </c>
      <c r="J28" s="18">
        <v>0</v>
      </c>
      <c r="K28" s="18">
        <v>22</v>
      </c>
      <c r="L28" s="18">
        <v>7</v>
      </c>
      <c r="M28" s="81">
        <v>0.94292803970223327</v>
      </c>
      <c r="N28" s="80">
        <v>0.70967741935483875</v>
      </c>
      <c r="O28" s="80">
        <v>0.95833333333333337</v>
      </c>
      <c r="P28" s="80">
        <v>1.8</v>
      </c>
      <c r="Q28" s="81">
        <v>0</v>
      </c>
      <c r="R28" s="80">
        <v>0.8</v>
      </c>
      <c r="S28" s="18">
        <v>6</v>
      </c>
      <c r="T28" s="81">
        <v>0.14634146341463414</v>
      </c>
    </row>
    <row r="29" spans="1:20" ht="15.75" thickBot="1" x14ac:dyDescent="0.3">
      <c r="A29" s="353" t="s">
        <v>101</v>
      </c>
      <c r="B29" s="355">
        <v>30</v>
      </c>
      <c r="C29" s="18">
        <v>3</v>
      </c>
      <c r="D29" s="18">
        <v>0</v>
      </c>
      <c r="E29" s="18">
        <v>13</v>
      </c>
      <c r="F29" s="18">
        <v>247</v>
      </c>
      <c r="G29" s="18">
        <v>390</v>
      </c>
      <c r="H29" s="18">
        <v>17</v>
      </c>
      <c r="I29" s="18">
        <v>15</v>
      </c>
      <c r="J29" s="18">
        <v>0</v>
      </c>
      <c r="K29" s="18">
        <v>16</v>
      </c>
      <c r="L29" s="18">
        <v>6</v>
      </c>
      <c r="M29" s="81">
        <v>0.6333333333333333</v>
      </c>
      <c r="N29" s="80">
        <v>0.53333333333333333</v>
      </c>
      <c r="O29" s="80">
        <v>8.4117647058823533</v>
      </c>
      <c r="P29" s="80">
        <v>1.3</v>
      </c>
      <c r="Q29" s="81">
        <v>0</v>
      </c>
      <c r="R29" s="80">
        <v>0.6</v>
      </c>
      <c r="S29" s="18">
        <v>2</v>
      </c>
      <c r="T29" s="81">
        <v>6.8965517241379309E-2</v>
      </c>
    </row>
    <row r="30" spans="1:20" ht="15.75" thickBot="1" x14ac:dyDescent="0.3">
      <c r="A30" s="353" t="s">
        <v>102</v>
      </c>
      <c r="B30" s="351">
        <v>31</v>
      </c>
      <c r="C30" s="18">
        <v>1</v>
      </c>
      <c r="D30" s="18">
        <v>0</v>
      </c>
      <c r="E30" s="18">
        <v>37</v>
      </c>
      <c r="F30" s="18">
        <v>578</v>
      </c>
      <c r="G30" s="18">
        <v>1147</v>
      </c>
      <c r="H30" s="18">
        <v>79</v>
      </c>
      <c r="I30" s="18">
        <v>79</v>
      </c>
      <c r="J30" s="18">
        <v>3</v>
      </c>
      <c r="K30" s="18">
        <v>59</v>
      </c>
      <c r="L30" s="18">
        <v>59</v>
      </c>
      <c r="M30" s="81">
        <v>0.50392327811682647</v>
      </c>
      <c r="N30" s="80">
        <v>1.903225806451613</v>
      </c>
      <c r="O30" s="80">
        <v>7.2025316455696204</v>
      </c>
      <c r="P30" s="80">
        <v>2.1</v>
      </c>
      <c r="Q30" s="81">
        <v>3.7999999999999999E-2</v>
      </c>
      <c r="R30" s="80">
        <v>2.5</v>
      </c>
      <c r="S30" s="18">
        <v>1</v>
      </c>
      <c r="T30" s="81">
        <v>3.5714285714285712E-2</v>
      </c>
    </row>
    <row r="31" spans="1:20" ht="15.75" thickBot="1" x14ac:dyDescent="0.3">
      <c r="A31" s="353" t="s">
        <v>103</v>
      </c>
      <c r="B31" s="351">
        <v>30</v>
      </c>
      <c r="C31" s="18">
        <v>0</v>
      </c>
      <c r="D31" s="18">
        <v>3</v>
      </c>
      <c r="E31" s="18">
        <v>37</v>
      </c>
      <c r="F31" s="18">
        <v>338</v>
      </c>
      <c r="G31" s="18">
        <v>1110</v>
      </c>
      <c r="H31" s="18">
        <v>64</v>
      </c>
      <c r="I31" s="18">
        <v>64</v>
      </c>
      <c r="J31" s="18">
        <v>3</v>
      </c>
      <c r="K31" s="18">
        <v>73</v>
      </c>
      <c r="L31" s="18">
        <v>32</v>
      </c>
      <c r="M31" s="81">
        <v>0.3045045045045045</v>
      </c>
      <c r="N31" s="80">
        <v>2.4333333333333331</v>
      </c>
      <c r="O31" s="80">
        <v>12.0625</v>
      </c>
      <c r="P31" s="80">
        <v>1.7</v>
      </c>
      <c r="Q31" s="81">
        <v>4.7E-2</v>
      </c>
      <c r="R31" s="80">
        <v>2.1</v>
      </c>
      <c r="S31" s="18">
        <v>1</v>
      </c>
      <c r="T31" s="81">
        <v>3.7037037037037035E-2</v>
      </c>
    </row>
    <row r="32" spans="1:20" ht="15.75" thickBot="1" x14ac:dyDescent="0.3">
      <c r="A32" s="353" t="s">
        <v>104</v>
      </c>
      <c r="B32" s="351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/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 x14ac:dyDescent="0.3">
      <c r="A33" s="353" t="s">
        <v>105</v>
      </c>
      <c r="B33" s="351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 x14ac:dyDescent="0.3">
      <c r="A34" s="353" t="s">
        <v>106</v>
      </c>
      <c r="B34" s="351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53" t="s">
        <v>107</v>
      </c>
      <c r="B35" s="351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53" t="s">
        <v>108</v>
      </c>
      <c r="B36" s="351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53" t="s">
        <v>109</v>
      </c>
      <c r="B37" s="357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/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7" t="s">
        <v>114</v>
      </c>
      <c r="B38" s="338">
        <f>SUM(B26:B37)</f>
        <v>365</v>
      </c>
      <c r="C38" s="51">
        <v>22</v>
      </c>
      <c r="D38" s="52">
        <v>16.59090909090909</v>
      </c>
      <c r="E38" s="51">
        <v>21</v>
      </c>
      <c r="F38" s="51">
        <v>2257</v>
      </c>
      <c r="G38" s="51">
        <v>3835</v>
      </c>
      <c r="H38" s="51">
        <v>234</v>
      </c>
      <c r="I38" s="51">
        <v>191</v>
      </c>
      <c r="J38" s="51">
        <v>7</v>
      </c>
      <c r="K38" s="51">
        <v>225</v>
      </c>
      <c r="L38" s="84">
        <v>124</v>
      </c>
      <c r="M38" s="55">
        <v>0.58899999999999997</v>
      </c>
      <c r="N38" s="56">
        <v>0.6</v>
      </c>
      <c r="O38" s="56">
        <v>6.7</v>
      </c>
      <c r="P38" s="56">
        <v>1.9</v>
      </c>
      <c r="Q38" s="55">
        <v>0.03</v>
      </c>
      <c r="R38" s="56">
        <v>0.6</v>
      </c>
      <c r="S38" s="51">
        <v>21</v>
      </c>
      <c r="T38" s="142">
        <v>6.1946902654867256E-2</v>
      </c>
    </row>
    <row r="39" spans="1:20" ht="15.75" thickBot="1" x14ac:dyDescent="0.3">
      <c r="A39" s="337" t="s">
        <v>110</v>
      </c>
      <c r="B39" s="338">
        <f>SUM(B26:B28)</f>
        <v>90</v>
      </c>
      <c r="C39" s="51">
        <v>5</v>
      </c>
      <c r="D39" s="52">
        <v>18</v>
      </c>
      <c r="E39" s="51">
        <v>13</v>
      </c>
      <c r="F39" s="51">
        <v>1094</v>
      </c>
      <c r="G39" s="51">
        <v>1188</v>
      </c>
      <c r="H39" s="51">
        <v>74</v>
      </c>
      <c r="I39" s="51">
        <v>33</v>
      </c>
      <c r="J39" s="51">
        <v>1</v>
      </c>
      <c r="K39" s="51">
        <v>77</v>
      </c>
      <c r="L39" s="84">
        <v>27</v>
      </c>
      <c r="M39" s="55">
        <v>0.92100000000000004</v>
      </c>
      <c r="N39" s="56">
        <v>0.9</v>
      </c>
      <c r="O39" s="56">
        <v>1.3</v>
      </c>
      <c r="P39" s="56">
        <v>1.9</v>
      </c>
      <c r="Q39" s="55">
        <v>1.4E-2</v>
      </c>
      <c r="R39" s="56">
        <v>0.8</v>
      </c>
      <c r="S39" s="51">
        <v>13</v>
      </c>
      <c r="T39" s="142">
        <v>0.12745098039215685</v>
      </c>
    </row>
    <row r="40" spans="1:20" ht="15.75" thickBot="1" x14ac:dyDescent="0.3">
      <c r="A40" s="337" t="s">
        <v>111</v>
      </c>
      <c r="B40" s="338">
        <v>91</v>
      </c>
      <c r="C40" s="51">
        <v>4</v>
      </c>
      <c r="D40" s="52">
        <v>22.75</v>
      </c>
      <c r="E40" s="51">
        <v>29</v>
      </c>
      <c r="F40" s="51">
        <v>1163</v>
      </c>
      <c r="G40" s="51">
        <v>2647</v>
      </c>
      <c r="H40" s="51">
        <v>160</v>
      </c>
      <c r="I40" s="51">
        <v>158</v>
      </c>
      <c r="J40" s="51">
        <v>6</v>
      </c>
      <c r="K40" s="51">
        <v>148</v>
      </c>
      <c r="L40" s="84">
        <v>97</v>
      </c>
      <c r="M40" s="55">
        <v>0.439</v>
      </c>
      <c r="N40" s="56">
        <v>1.6</v>
      </c>
      <c r="O40" s="56">
        <v>9.3000000000000007</v>
      </c>
      <c r="P40" s="56">
        <v>1.8</v>
      </c>
      <c r="Q40" s="55">
        <v>3.7999999999999999E-2</v>
      </c>
      <c r="R40" s="56">
        <v>1.8</v>
      </c>
      <c r="S40" s="51">
        <v>4</v>
      </c>
      <c r="T40" s="142">
        <v>4.7619047619047616E-2</v>
      </c>
    </row>
    <row r="41" spans="1:20" ht="15.75" thickBot="1" x14ac:dyDescent="0.3">
      <c r="A41" s="337" t="s">
        <v>112</v>
      </c>
      <c r="B41" s="338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2">
        <v>4.3956043956043959E-2</v>
      </c>
    </row>
    <row r="42" spans="1:20" ht="15.75" thickBot="1" x14ac:dyDescent="0.3">
      <c r="A42" s="337" t="s">
        <v>113</v>
      </c>
      <c r="B42" s="338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>
        <v>0</v>
      </c>
    </row>
    <row r="43" spans="1:20" x14ac:dyDescent="0.25">
      <c r="A43" s="143"/>
      <c r="B43" s="144"/>
      <c r="C43" s="133"/>
      <c r="D43" s="134"/>
      <c r="E43" s="144"/>
      <c r="F43" s="145"/>
      <c r="G43" s="145"/>
      <c r="H43" s="145"/>
      <c r="I43" s="145"/>
      <c r="J43" s="146"/>
      <c r="K43" s="144"/>
      <c r="L43" s="147"/>
      <c r="M43" s="148"/>
      <c r="N43" s="149"/>
      <c r="O43" s="149"/>
      <c r="P43" s="149"/>
      <c r="Q43" s="148"/>
      <c r="R43" s="149"/>
      <c r="S43" s="141"/>
      <c r="T43" s="141"/>
    </row>
    <row r="44" spans="1:20" x14ac:dyDescent="0.25">
      <c r="A44" s="143"/>
      <c r="B44" s="144"/>
      <c r="C44" s="133"/>
      <c r="D44" s="134"/>
      <c r="E44" s="144"/>
      <c r="F44" s="145"/>
      <c r="G44" s="145"/>
      <c r="H44" s="145"/>
      <c r="I44" s="145"/>
      <c r="J44" s="146"/>
      <c r="K44" s="144"/>
      <c r="L44" s="147"/>
      <c r="M44" s="148"/>
      <c r="N44" s="149"/>
      <c r="O44" s="149"/>
      <c r="P44" s="149"/>
      <c r="Q44" s="148"/>
      <c r="R44" s="149"/>
      <c r="S44" s="141"/>
      <c r="T44" s="141"/>
    </row>
    <row r="45" spans="1:20" ht="15.75" thickBot="1" x14ac:dyDescent="0.3">
      <c r="A45" s="70" t="s">
        <v>36</v>
      </c>
      <c r="B45" s="70"/>
      <c r="C45" s="70"/>
      <c r="D45" s="122"/>
      <c r="E45" s="70"/>
      <c r="F45" s="153"/>
      <c r="G45" s="145"/>
      <c r="H45" s="145"/>
      <c r="I45" s="145"/>
      <c r="J45" s="146"/>
      <c r="K45" s="144"/>
      <c r="L45" s="147"/>
      <c r="M45" s="148"/>
      <c r="N45" s="149"/>
      <c r="O45" s="149"/>
      <c r="P45" s="149"/>
      <c r="Q45" s="148"/>
      <c r="R45" s="149"/>
      <c r="S45" s="141"/>
      <c r="T45" s="141"/>
    </row>
    <row r="46" spans="1:20" ht="54.75" thickBot="1" x14ac:dyDescent="0.3">
      <c r="A46" s="11" t="s">
        <v>1</v>
      </c>
      <c r="B46" s="12" t="s">
        <v>2</v>
      </c>
      <c r="C46" s="138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46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3" t="s">
        <v>98</v>
      </c>
      <c r="B47" s="351">
        <v>31</v>
      </c>
      <c r="C47" s="269">
        <v>2</v>
      </c>
      <c r="D47" s="269">
        <v>3</v>
      </c>
      <c r="E47" s="269">
        <v>15</v>
      </c>
      <c r="F47" s="269">
        <v>359</v>
      </c>
      <c r="G47" s="269">
        <v>454</v>
      </c>
      <c r="H47" s="269">
        <v>53</v>
      </c>
      <c r="I47" s="269">
        <v>49</v>
      </c>
      <c r="J47" s="269">
        <v>1</v>
      </c>
      <c r="K47" s="269">
        <v>53</v>
      </c>
      <c r="L47" s="269">
        <v>17</v>
      </c>
      <c r="M47" s="271">
        <v>0.79074889867841414</v>
      </c>
      <c r="N47" s="270">
        <v>1.7096774193548387</v>
      </c>
      <c r="O47" s="270">
        <v>1.7924528301886793</v>
      </c>
      <c r="P47" s="270">
        <v>3.5</v>
      </c>
      <c r="Q47" s="271">
        <v>1.9E-2</v>
      </c>
      <c r="R47" s="270">
        <v>1.7</v>
      </c>
      <c r="S47" s="269">
        <v>0</v>
      </c>
      <c r="T47" s="271">
        <v>0</v>
      </c>
    </row>
    <row r="48" spans="1:20" ht="15.75" thickBot="1" x14ac:dyDescent="0.3">
      <c r="A48" s="353" t="s">
        <v>99</v>
      </c>
      <c r="B48" s="351">
        <v>28</v>
      </c>
      <c r="C48" s="269">
        <v>0</v>
      </c>
      <c r="D48" s="269">
        <v>3</v>
      </c>
      <c r="E48" s="269">
        <v>14</v>
      </c>
      <c r="F48" s="269">
        <v>484</v>
      </c>
      <c r="G48" s="269">
        <v>392</v>
      </c>
      <c r="H48" s="269">
        <v>68</v>
      </c>
      <c r="I48" s="269">
        <v>62</v>
      </c>
      <c r="J48" s="269">
        <v>1</v>
      </c>
      <c r="K48" s="269">
        <v>74</v>
      </c>
      <c r="L48" s="269">
        <v>20</v>
      </c>
      <c r="M48" s="271">
        <v>1.2346938775510203</v>
      </c>
      <c r="N48" s="270">
        <v>2.6428571428571428</v>
      </c>
      <c r="O48" s="270">
        <v>-1.3529411764705883</v>
      </c>
      <c r="P48" s="270">
        <v>4.9000000000000004</v>
      </c>
      <c r="Q48" s="271">
        <v>1.4999999999999999E-2</v>
      </c>
      <c r="R48" s="270">
        <v>2.4</v>
      </c>
      <c r="S48" s="269">
        <v>0</v>
      </c>
      <c r="T48" s="271">
        <v>0</v>
      </c>
    </row>
    <row r="49" spans="1:20" ht="15.75" thickBot="1" x14ac:dyDescent="0.3">
      <c r="A49" s="353" t="s">
        <v>100</v>
      </c>
      <c r="B49" s="351">
        <v>31</v>
      </c>
      <c r="C49" s="18">
        <v>2</v>
      </c>
      <c r="D49" s="18">
        <v>0</v>
      </c>
      <c r="E49" s="18">
        <v>14</v>
      </c>
      <c r="F49" s="18">
        <v>406</v>
      </c>
      <c r="G49" s="18">
        <v>434</v>
      </c>
      <c r="H49" s="18">
        <v>69</v>
      </c>
      <c r="I49" s="18">
        <v>67</v>
      </c>
      <c r="J49" s="18">
        <v>2</v>
      </c>
      <c r="K49" s="18">
        <v>65</v>
      </c>
      <c r="L49" s="18">
        <v>18</v>
      </c>
      <c r="M49" s="81">
        <v>0.93548387096774188</v>
      </c>
      <c r="N49" s="80">
        <v>2.096774193548387</v>
      </c>
      <c r="O49" s="80">
        <v>0.40579710144927539</v>
      </c>
      <c r="P49" s="80">
        <v>4.9000000000000004</v>
      </c>
      <c r="Q49" s="81">
        <v>2.9000000000000001E-2</v>
      </c>
      <c r="R49" s="80">
        <v>2.2000000000000002</v>
      </c>
      <c r="S49" s="18">
        <v>0</v>
      </c>
      <c r="T49" s="81">
        <v>0</v>
      </c>
    </row>
    <row r="50" spans="1:20" ht="15.75" thickBot="1" x14ac:dyDescent="0.3">
      <c r="A50" s="353" t="s">
        <v>101</v>
      </c>
      <c r="B50" s="355">
        <v>30</v>
      </c>
      <c r="C50" s="18">
        <v>0</v>
      </c>
      <c r="D50" s="18">
        <v>0</v>
      </c>
      <c r="E50" s="18">
        <v>14</v>
      </c>
      <c r="F50" s="18">
        <v>372</v>
      </c>
      <c r="G50" s="18">
        <v>420</v>
      </c>
      <c r="H50" s="18">
        <v>39</v>
      </c>
      <c r="I50" s="18">
        <v>39</v>
      </c>
      <c r="J50" s="18">
        <v>0</v>
      </c>
      <c r="K50" s="18">
        <v>48</v>
      </c>
      <c r="L50" s="18">
        <v>17</v>
      </c>
      <c r="M50" s="81">
        <v>0.88571428571428568</v>
      </c>
      <c r="N50" s="80">
        <v>1.6</v>
      </c>
      <c r="O50" s="80">
        <v>1.2307692307692308</v>
      </c>
      <c r="P50" s="80">
        <v>2.8</v>
      </c>
      <c r="Q50" s="81">
        <v>0</v>
      </c>
      <c r="R50" s="80">
        <v>1.3</v>
      </c>
      <c r="S50" s="18">
        <v>1</v>
      </c>
      <c r="T50" s="81">
        <v>1.1111111111111112E-2</v>
      </c>
    </row>
    <row r="51" spans="1:20" ht="15.75" thickBot="1" x14ac:dyDescent="0.3">
      <c r="A51" s="353" t="s">
        <v>102</v>
      </c>
      <c r="B51" s="351">
        <v>31</v>
      </c>
      <c r="C51" s="18">
        <v>1</v>
      </c>
      <c r="D51" s="18">
        <v>0</v>
      </c>
      <c r="E51" s="387"/>
      <c r="F51" s="387"/>
      <c r="G51" s="387"/>
      <c r="H51" s="387"/>
      <c r="I51" s="387"/>
      <c r="J51" s="387"/>
      <c r="K51" s="387"/>
      <c r="L51" s="387"/>
      <c r="M51" s="388"/>
      <c r="N51" s="389"/>
      <c r="O51" s="389"/>
      <c r="P51" s="389"/>
      <c r="Q51" s="388"/>
      <c r="R51" s="389"/>
      <c r="S51" s="18">
        <v>0</v>
      </c>
      <c r="T51" s="81">
        <v>0</v>
      </c>
    </row>
    <row r="52" spans="1:20" ht="15.75" thickBot="1" x14ac:dyDescent="0.3">
      <c r="A52" s="353" t="s">
        <v>103</v>
      </c>
      <c r="B52" s="351">
        <v>30</v>
      </c>
      <c r="C52" s="18">
        <v>1</v>
      </c>
      <c r="D52" s="18">
        <v>1</v>
      </c>
      <c r="E52" s="387"/>
      <c r="F52" s="387"/>
      <c r="G52" s="387"/>
      <c r="H52" s="387"/>
      <c r="I52" s="387"/>
      <c r="J52" s="387"/>
      <c r="K52" s="387"/>
      <c r="L52" s="387"/>
      <c r="M52" s="388"/>
      <c r="N52" s="389"/>
      <c r="O52" s="389"/>
      <c r="P52" s="389"/>
      <c r="Q52" s="388"/>
      <c r="R52" s="389"/>
      <c r="S52" s="18">
        <v>0</v>
      </c>
      <c r="T52" s="81">
        <v>0</v>
      </c>
    </row>
    <row r="53" spans="1:20" ht="15.75" thickBot="1" x14ac:dyDescent="0.3">
      <c r="A53" s="353" t="s">
        <v>104</v>
      </c>
      <c r="B53" s="351">
        <v>31</v>
      </c>
      <c r="C53" s="18">
        <v>1</v>
      </c>
      <c r="D53" s="18">
        <v>0</v>
      </c>
      <c r="E53" s="387"/>
      <c r="F53" s="387"/>
      <c r="G53" s="387"/>
      <c r="H53" s="387"/>
      <c r="I53" s="387"/>
      <c r="J53" s="387"/>
      <c r="K53" s="387"/>
      <c r="L53" s="387"/>
      <c r="M53" s="388"/>
      <c r="N53" s="389"/>
      <c r="O53" s="389"/>
      <c r="P53" s="389"/>
      <c r="Q53" s="388"/>
      <c r="R53" s="389"/>
      <c r="S53" s="18"/>
      <c r="T53" s="81">
        <v>0</v>
      </c>
    </row>
    <row r="54" spans="1:20" ht="15.75" thickBot="1" x14ac:dyDescent="0.3">
      <c r="A54" s="353" t="s">
        <v>105</v>
      </c>
      <c r="B54" s="351">
        <v>31</v>
      </c>
      <c r="C54" s="18">
        <v>1</v>
      </c>
      <c r="D54" s="18">
        <v>1</v>
      </c>
      <c r="E54" s="387"/>
      <c r="F54" s="387"/>
      <c r="G54" s="387"/>
      <c r="H54" s="387"/>
      <c r="I54" s="387"/>
      <c r="J54" s="387"/>
      <c r="K54" s="387"/>
      <c r="L54" s="387"/>
      <c r="M54" s="388"/>
      <c r="N54" s="389"/>
      <c r="O54" s="389"/>
      <c r="P54" s="389"/>
      <c r="Q54" s="388"/>
      <c r="R54" s="389"/>
      <c r="S54" s="18"/>
      <c r="T54" s="81">
        <v>0</v>
      </c>
    </row>
    <row r="55" spans="1:20" ht="15.75" thickBot="1" x14ac:dyDescent="0.3">
      <c r="A55" s="353" t="s">
        <v>106</v>
      </c>
      <c r="B55" s="351">
        <v>30</v>
      </c>
      <c r="C55" s="18">
        <v>2</v>
      </c>
      <c r="D55" s="18">
        <v>0</v>
      </c>
      <c r="E55" s="387"/>
      <c r="F55" s="387"/>
      <c r="G55" s="387"/>
      <c r="H55" s="387"/>
      <c r="I55" s="387"/>
      <c r="J55" s="387"/>
      <c r="K55" s="387"/>
      <c r="L55" s="387"/>
      <c r="M55" s="388"/>
      <c r="N55" s="389"/>
      <c r="O55" s="389"/>
      <c r="P55" s="389"/>
      <c r="Q55" s="388"/>
      <c r="R55" s="389"/>
      <c r="S55" s="18"/>
      <c r="T55" s="81">
        <v>0</v>
      </c>
    </row>
    <row r="56" spans="1:20" ht="15.75" thickBot="1" x14ac:dyDescent="0.3">
      <c r="A56" s="353" t="s">
        <v>107</v>
      </c>
      <c r="B56" s="351">
        <v>31</v>
      </c>
      <c r="C56" s="18">
        <v>2</v>
      </c>
      <c r="D56" s="18">
        <v>0</v>
      </c>
      <c r="E56" s="387"/>
      <c r="F56" s="387"/>
      <c r="G56" s="387"/>
      <c r="H56" s="387"/>
      <c r="I56" s="387"/>
      <c r="J56" s="387"/>
      <c r="K56" s="387"/>
      <c r="L56" s="387"/>
      <c r="M56" s="388"/>
      <c r="N56" s="389"/>
      <c r="O56" s="389"/>
      <c r="P56" s="389"/>
      <c r="Q56" s="388"/>
      <c r="R56" s="389"/>
      <c r="S56" s="18"/>
      <c r="T56" s="81">
        <v>0</v>
      </c>
    </row>
    <row r="57" spans="1:20" ht="15.75" thickBot="1" x14ac:dyDescent="0.3">
      <c r="A57" s="353" t="s">
        <v>108</v>
      </c>
      <c r="B57" s="351">
        <v>30</v>
      </c>
      <c r="C57" s="18">
        <v>3</v>
      </c>
      <c r="D57" s="18">
        <v>1</v>
      </c>
      <c r="E57" s="387"/>
      <c r="F57" s="387"/>
      <c r="G57" s="387"/>
      <c r="H57" s="387"/>
      <c r="I57" s="387"/>
      <c r="J57" s="387"/>
      <c r="K57" s="387"/>
      <c r="L57" s="387"/>
      <c r="M57" s="388"/>
      <c r="N57" s="389"/>
      <c r="O57" s="389"/>
      <c r="P57" s="389"/>
      <c r="Q57" s="388"/>
      <c r="R57" s="389"/>
      <c r="S57" s="18"/>
      <c r="T57" s="81">
        <v>0</v>
      </c>
    </row>
    <row r="58" spans="1:20" ht="15.75" thickBot="1" x14ac:dyDescent="0.3">
      <c r="A58" s="353" t="s">
        <v>109</v>
      </c>
      <c r="B58" s="357">
        <v>31</v>
      </c>
      <c r="C58" s="18">
        <v>6</v>
      </c>
      <c r="D58" s="18">
        <v>2</v>
      </c>
      <c r="E58" s="387"/>
      <c r="F58" s="387"/>
      <c r="G58" s="387"/>
      <c r="H58" s="387"/>
      <c r="I58" s="387"/>
      <c r="J58" s="387"/>
      <c r="K58" s="387"/>
      <c r="L58" s="387"/>
      <c r="M58" s="388"/>
      <c r="N58" s="389"/>
      <c r="O58" s="389"/>
      <c r="P58" s="389"/>
      <c r="Q58" s="388"/>
      <c r="R58" s="389"/>
      <c r="S58" s="18"/>
      <c r="T58" s="81"/>
    </row>
    <row r="59" spans="1:20" ht="15.75" thickBot="1" x14ac:dyDescent="0.3">
      <c r="A59" s="337" t="s">
        <v>114</v>
      </c>
      <c r="B59" s="338">
        <f>SUM(B47:B58)</f>
        <v>365</v>
      </c>
      <c r="C59" s="51">
        <v>21</v>
      </c>
      <c r="D59" s="52">
        <v>17.38095238095238</v>
      </c>
      <c r="E59" s="51">
        <v>14.25</v>
      </c>
      <c r="F59" s="51">
        <v>1621</v>
      </c>
      <c r="G59" s="51">
        <v>1700</v>
      </c>
      <c r="H59" s="51">
        <v>229</v>
      </c>
      <c r="I59" s="51">
        <v>217</v>
      </c>
      <c r="J59" s="51">
        <v>4</v>
      </c>
      <c r="K59" s="51">
        <v>240</v>
      </c>
      <c r="L59" s="84">
        <v>72</v>
      </c>
      <c r="M59" s="55">
        <v>0.95399999999999996</v>
      </c>
      <c r="N59" s="56">
        <v>0.7</v>
      </c>
      <c r="O59" s="56">
        <v>0.3</v>
      </c>
      <c r="P59" s="56">
        <v>4</v>
      </c>
      <c r="Q59" s="55">
        <v>1.7000000000000001E-2</v>
      </c>
      <c r="R59" s="56">
        <v>0.6</v>
      </c>
      <c r="S59" s="51">
        <v>1</v>
      </c>
      <c r="T59" s="142">
        <v>1.0493179433368311E-3</v>
      </c>
    </row>
    <row r="60" spans="1:20" ht="15.75" thickBot="1" x14ac:dyDescent="0.3">
      <c r="A60" s="337" t="s">
        <v>110</v>
      </c>
      <c r="B60" s="338">
        <f>SUM(B47:B49)</f>
        <v>90</v>
      </c>
      <c r="C60" s="51">
        <v>4</v>
      </c>
      <c r="D60" s="52">
        <v>22.5</v>
      </c>
      <c r="E60" s="51">
        <v>14.333333333333334</v>
      </c>
      <c r="F60" s="51">
        <v>1249</v>
      </c>
      <c r="G60" s="51">
        <v>1280</v>
      </c>
      <c r="H60" s="51">
        <v>190</v>
      </c>
      <c r="I60" s="51">
        <v>178</v>
      </c>
      <c r="J60" s="51">
        <v>4</v>
      </c>
      <c r="K60" s="51">
        <v>192</v>
      </c>
      <c r="L60" s="84">
        <v>55</v>
      </c>
      <c r="M60" s="55">
        <v>0.97599999999999998</v>
      </c>
      <c r="N60" s="56">
        <v>2.1</v>
      </c>
      <c r="O60" s="56">
        <v>0.2</v>
      </c>
      <c r="P60" s="56">
        <v>4.4000000000000004</v>
      </c>
      <c r="Q60" s="55">
        <v>2.1000000000000001E-2</v>
      </c>
      <c r="R60" s="56">
        <v>2.1</v>
      </c>
      <c r="S60" s="51">
        <v>0</v>
      </c>
      <c r="T60" s="142">
        <v>0</v>
      </c>
    </row>
    <row r="61" spans="1:20" ht="15.75" thickBot="1" x14ac:dyDescent="0.3">
      <c r="A61" s="337" t="s">
        <v>111</v>
      </c>
      <c r="B61" s="338">
        <v>91</v>
      </c>
      <c r="C61" s="51">
        <v>2</v>
      </c>
      <c r="D61" s="52">
        <v>45.5</v>
      </c>
      <c r="E61" s="51">
        <v>14</v>
      </c>
      <c r="F61" s="51">
        <v>372</v>
      </c>
      <c r="G61" s="51">
        <v>420</v>
      </c>
      <c r="H61" s="51">
        <v>39</v>
      </c>
      <c r="I61" s="51">
        <v>39</v>
      </c>
      <c r="J61" s="51">
        <v>0</v>
      </c>
      <c r="K61" s="51">
        <v>48</v>
      </c>
      <c r="L61" s="84">
        <v>17</v>
      </c>
      <c r="M61" s="55">
        <v>0.88600000000000001</v>
      </c>
      <c r="N61" s="56">
        <v>0.5</v>
      </c>
      <c r="O61" s="56">
        <v>1.2</v>
      </c>
      <c r="P61" s="56">
        <v>2.8</v>
      </c>
      <c r="Q61" s="55">
        <v>0</v>
      </c>
      <c r="R61" s="56">
        <v>0.4</v>
      </c>
      <c r="S61" s="51">
        <v>1</v>
      </c>
      <c r="T61" s="142">
        <v>3.937007874015748E-3</v>
      </c>
    </row>
    <row r="62" spans="1:20" ht="15.75" thickBot="1" x14ac:dyDescent="0.3">
      <c r="A62" s="337" t="s">
        <v>112</v>
      </c>
      <c r="B62" s="338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2">
        <v>0</v>
      </c>
    </row>
    <row r="63" spans="1:20" ht="15.75" thickBot="1" x14ac:dyDescent="0.3">
      <c r="A63" s="337" t="s">
        <v>113</v>
      </c>
      <c r="B63" s="338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2">
        <v>0</v>
      </c>
    </row>
    <row r="64" spans="1:20" x14ac:dyDescent="0.25">
      <c r="A64" s="143"/>
      <c r="B64" s="144"/>
      <c r="C64" s="133"/>
      <c r="D64" s="134"/>
      <c r="E64" s="144"/>
      <c r="F64" s="145"/>
      <c r="G64" s="145"/>
      <c r="H64" s="145"/>
      <c r="I64" s="145"/>
      <c r="J64" s="146"/>
      <c r="K64" s="144"/>
      <c r="L64" s="147"/>
      <c r="M64" s="148"/>
      <c r="N64" s="149"/>
      <c r="O64" s="149"/>
      <c r="P64" s="149"/>
      <c r="Q64" s="148"/>
      <c r="R64" s="149"/>
      <c r="S64" s="141"/>
      <c r="T64" s="141"/>
    </row>
    <row r="65" spans="1:20" x14ac:dyDescent="0.25">
      <c r="A65" s="143"/>
      <c r="B65" s="144"/>
      <c r="C65" s="117"/>
      <c r="D65" s="118"/>
      <c r="E65" s="144"/>
      <c r="F65" s="145"/>
      <c r="G65" s="145"/>
      <c r="H65" s="145"/>
      <c r="I65" s="145"/>
      <c r="J65" s="146"/>
      <c r="K65" s="144"/>
      <c r="L65" s="147"/>
      <c r="M65" s="148"/>
      <c r="N65" s="149"/>
      <c r="O65" s="149"/>
      <c r="P65" s="149"/>
      <c r="Q65" s="148"/>
      <c r="R65" s="149"/>
      <c r="S65" s="141"/>
      <c r="T65" s="141"/>
    </row>
    <row r="66" spans="1:20" ht="15.75" thickBot="1" x14ac:dyDescent="0.3">
      <c r="A66" s="70" t="s">
        <v>127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4"/>
      <c r="M66" s="70"/>
      <c r="N66" s="70"/>
      <c r="O66" s="70"/>
      <c r="P66" s="70"/>
      <c r="Q66" s="70"/>
      <c r="R66" s="137"/>
      <c r="S66" s="141"/>
      <c r="T66" s="141"/>
    </row>
    <row r="67" spans="1:20" ht="54.75" thickBot="1" x14ac:dyDescent="0.3">
      <c r="A67" s="11" t="s">
        <v>1</v>
      </c>
      <c r="B67" s="12" t="s">
        <v>2</v>
      </c>
      <c r="C67" s="138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46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3" t="s">
        <v>98</v>
      </c>
      <c r="B68" s="351">
        <v>31</v>
      </c>
      <c r="C68" s="272">
        <v>2</v>
      </c>
      <c r="D68" s="272">
        <v>2</v>
      </c>
      <c r="E68" s="272">
        <v>20</v>
      </c>
      <c r="F68" s="272">
        <v>649</v>
      </c>
      <c r="G68" s="272">
        <v>620</v>
      </c>
      <c r="H68" s="272">
        <v>71</v>
      </c>
      <c r="I68" s="272">
        <v>67</v>
      </c>
      <c r="J68" s="272">
        <v>0</v>
      </c>
      <c r="K68" s="272">
        <v>76</v>
      </c>
      <c r="L68" s="272">
        <v>70</v>
      </c>
      <c r="M68" s="274">
        <v>1.0467741935483872</v>
      </c>
      <c r="N68" s="273">
        <v>2.4516129032258065</v>
      </c>
      <c r="O68" s="273">
        <v>-0.40845070422535212</v>
      </c>
      <c r="P68" s="273">
        <v>3.6</v>
      </c>
      <c r="Q68" s="274">
        <v>0</v>
      </c>
      <c r="R68" s="273">
        <v>2.2999999999999998</v>
      </c>
      <c r="S68" s="272">
        <v>1</v>
      </c>
      <c r="T68" s="274">
        <v>1.0309278350515464E-2</v>
      </c>
    </row>
    <row r="69" spans="1:20" ht="15.75" thickBot="1" x14ac:dyDescent="0.3">
      <c r="A69" s="353" t="s">
        <v>99</v>
      </c>
      <c r="B69" s="351">
        <v>28</v>
      </c>
      <c r="C69" s="272"/>
      <c r="D69" s="272"/>
      <c r="E69" s="272">
        <v>19</v>
      </c>
      <c r="F69" s="272">
        <v>435</v>
      </c>
      <c r="G69" s="272">
        <v>560</v>
      </c>
      <c r="H69" s="272">
        <v>56</v>
      </c>
      <c r="I69" s="272">
        <v>51</v>
      </c>
      <c r="J69" s="272">
        <v>0</v>
      </c>
      <c r="K69" s="272">
        <v>51</v>
      </c>
      <c r="L69" s="272">
        <v>40</v>
      </c>
      <c r="M69" s="274">
        <v>0.7767857142857143</v>
      </c>
      <c r="N69" s="273">
        <v>1.8214285714285714</v>
      </c>
      <c r="O69" s="273">
        <v>2.2321428571428572</v>
      </c>
      <c r="P69" s="273">
        <v>2.9</v>
      </c>
      <c r="Q69" s="274">
        <v>0</v>
      </c>
      <c r="R69" s="273">
        <v>2</v>
      </c>
      <c r="S69" s="272">
        <v>0</v>
      </c>
      <c r="T69" s="274">
        <v>0</v>
      </c>
    </row>
    <row r="70" spans="1:20" ht="15.75" thickBot="1" x14ac:dyDescent="0.3">
      <c r="A70" s="353" t="s">
        <v>100</v>
      </c>
      <c r="B70" s="351">
        <v>31</v>
      </c>
      <c r="C70" s="18"/>
      <c r="D70" s="18"/>
      <c r="E70" s="18">
        <v>20</v>
      </c>
      <c r="F70" s="18">
        <v>571</v>
      </c>
      <c r="G70" s="18">
        <v>620</v>
      </c>
      <c r="H70" s="18">
        <v>65</v>
      </c>
      <c r="I70" s="18">
        <v>59</v>
      </c>
      <c r="J70" s="18">
        <v>0</v>
      </c>
      <c r="K70" s="18">
        <v>68</v>
      </c>
      <c r="L70" s="18">
        <v>62</v>
      </c>
      <c r="M70" s="81">
        <v>0.92096774193548392</v>
      </c>
      <c r="N70" s="80">
        <v>2.193548387096774</v>
      </c>
      <c r="O70" s="80">
        <v>0.75384615384615383</v>
      </c>
      <c r="P70" s="80">
        <v>3.3</v>
      </c>
      <c r="Q70" s="81">
        <v>0</v>
      </c>
      <c r="R70" s="80">
        <v>2.1</v>
      </c>
      <c r="S70" s="18">
        <v>0</v>
      </c>
      <c r="T70" s="81">
        <v>0</v>
      </c>
    </row>
    <row r="71" spans="1:20" ht="15.75" thickBot="1" x14ac:dyDescent="0.3">
      <c r="A71" s="353" t="s">
        <v>101</v>
      </c>
      <c r="B71" s="355">
        <v>30</v>
      </c>
      <c r="C71" s="18"/>
      <c r="D71" s="18"/>
      <c r="E71" s="18">
        <v>20</v>
      </c>
      <c r="F71" s="18">
        <v>554</v>
      </c>
      <c r="G71" s="18">
        <v>600</v>
      </c>
      <c r="H71" s="18">
        <v>73</v>
      </c>
      <c r="I71" s="18">
        <v>71</v>
      </c>
      <c r="J71" s="18">
        <v>0</v>
      </c>
      <c r="K71" s="18">
        <v>70</v>
      </c>
      <c r="L71" s="18">
        <v>63</v>
      </c>
      <c r="M71" s="81">
        <v>0.92333333333333334</v>
      </c>
      <c r="N71" s="80">
        <v>2.3333333333333335</v>
      </c>
      <c r="O71" s="80">
        <v>0.63013698630136983</v>
      </c>
      <c r="P71" s="80">
        <v>3.7</v>
      </c>
      <c r="Q71" s="81">
        <v>0</v>
      </c>
      <c r="R71" s="80">
        <v>2.4</v>
      </c>
      <c r="S71" s="18">
        <v>0</v>
      </c>
      <c r="T71" s="81">
        <v>0</v>
      </c>
    </row>
    <row r="72" spans="1:20" ht="15.75" thickBot="1" x14ac:dyDescent="0.3">
      <c r="A72" s="353" t="s">
        <v>102</v>
      </c>
      <c r="B72" s="351">
        <v>31</v>
      </c>
      <c r="C72" s="18"/>
      <c r="D72" s="18"/>
      <c r="E72" s="18">
        <v>20</v>
      </c>
      <c r="F72" s="18">
        <v>569</v>
      </c>
      <c r="G72" s="18">
        <v>620</v>
      </c>
      <c r="H72" s="18">
        <v>81</v>
      </c>
      <c r="I72" s="18">
        <v>76</v>
      </c>
      <c r="J72" s="18">
        <v>0</v>
      </c>
      <c r="K72" s="18">
        <v>84</v>
      </c>
      <c r="L72" s="18">
        <v>78</v>
      </c>
      <c r="M72" s="81">
        <v>0.91774193548387095</v>
      </c>
      <c r="N72" s="80">
        <v>2.7096774193548385</v>
      </c>
      <c r="O72" s="80">
        <v>0.62962962962962965</v>
      </c>
      <c r="P72" s="80">
        <v>4.0999999999999996</v>
      </c>
      <c r="Q72" s="81">
        <v>0</v>
      </c>
      <c r="R72" s="80">
        <v>2.6</v>
      </c>
      <c r="S72" s="18">
        <v>0</v>
      </c>
      <c r="T72" s="81">
        <v>0</v>
      </c>
    </row>
    <row r="73" spans="1:20" ht="15.75" thickBot="1" x14ac:dyDescent="0.3">
      <c r="A73" s="353" t="s">
        <v>103</v>
      </c>
      <c r="B73" s="351">
        <v>30</v>
      </c>
      <c r="C73" s="18"/>
      <c r="D73" s="18"/>
      <c r="E73" s="18">
        <v>20</v>
      </c>
      <c r="F73" s="18">
        <v>570</v>
      </c>
      <c r="G73" s="18">
        <v>600</v>
      </c>
      <c r="H73" s="18">
        <v>63</v>
      </c>
      <c r="I73" s="18">
        <v>61</v>
      </c>
      <c r="J73" s="18">
        <v>1</v>
      </c>
      <c r="K73" s="18">
        <v>66</v>
      </c>
      <c r="L73" s="18">
        <v>62</v>
      </c>
      <c r="M73" s="81">
        <v>0.95</v>
      </c>
      <c r="N73" s="80">
        <v>2.2000000000000002</v>
      </c>
      <c r="O73" s="80">
        <v>0.47619047619047616</v>
      </c>
      <c r="P73" s="80">
        <v>3.2</v>
      </c>
      <c r="Q73" s="81">
        <v>1.6E-2</v>
      </c>
      <c r="R73" s="80">
        <v>2.1</v>
      </c>
      <c r="S73" s="18">
        <v>0</v>
      </c>
      <c r="T73" s="81">
        <v>0</v>
      </c>
    </row>
    <row r="74" spans="1:20" ht="15.75" thickBot="1" x14ac:dyDescent="0.3">
      <c r="A74" s="353" t="s">
        <v>104</v>
      </c>
      <c r="B74" s="351">
        <v>31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0" ht="15.75" thickBot="1" x14ac:dyDescent="0.3">
      <c r="A75" s="353" t="s">
        <v>105</v>
      </c>
      <c r="B75" s="351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1"/>
      <c r="N75" s="80"/>
      <c r="O75" s="80"/>
      <c r="P75" s="80"/>
      <c r="Q75" s="81"/>
      <c r="R75" s="80"/>
      <c r="S75" s="18">
        <v>0</v>
      </c>
      <c r="T75" s="81">
        <v>0</v>
      </c>
    </row>
    <row r="76" spans="1:20" ht="15.75" thickBot="1" x14ac:dyDescent="0.3">
      <c r="A76" s="353" t="s">
        <v>106</v>
      </c>
      <c r="B76" s="351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 x14ac:dyDescent="0.3">
      <c r="A77" s="353" t="s">
        <v>107</v>
      </c>
      <c r="B77" s="351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53" t="s">
        <v>108</v>
      </c>
      <c r="B78" s="351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3" t="s">
        <v>109</v>
      </c>
      <c r="B79" s="357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7" t="s">
        <v>114</v>
      </c>
      <c r="B80" s="338">
        <f>SUM(B68:B79)</f>
        <v>365</v>
      </c>
      <c r="C80" s="51">
        <v>2</v>
      </c>
      <c r="D80" s="52">
        <v>182.5</v>
      </c>
      <c r="E80" s="51">
        <v>19.833333333333332</v>
      </c>
      <c r="F80" s="51">
        <v>3348</v>
      </c>
      <c r="G80" s="51">
        <v>3620</v>
      </c>
      <c r="H80" s="51">
        <v>409</v>
      </c>
      <c r="I80" s="51">
        <v>385</v>
      </c>
      <c r="J80" s="51">
        <v>1</v>
      </c>
      <c r="K80" s="51">
        <v>415</v>
      </c>
      <c r="L80" s="84">
        <v>375</v>
      </c>
      <c r="M80" s="55">
        <v>0.92500000000000004</v>
      </c>
      <c r="N80" s="56">
        <v>1.1000000000000001</v>
      </c>
      <c r="O80" s="56">
        <v>0.7</v>
      </c>
      <c r="P80" s="56">
        <v>3.4</v>
      </c>
      <c r="Q80" s="55">
        <v>2E-3</v>
      </c>
      <c r="R80" s="56">
        <v>1.1000000000000001</v>
      </c>
      <c r="S80" s="51">
        <v>2</v>
      </c>
      <c r="T80" s="142">
        <v>1.7196904557179708E-3</v>
      </c>
    </row>
    <row r="81" spans="1:23" ht="15.75" thickBot="1" x14ac:dyDescent="0.3">
      <c r="A81" s="337" t="s">
        <v>110</v>
      </c>
      <c r="B81" s="338">
        <f>SUM(B68:B70)</f>
        <v>90</v>
      </c>
      <c r="C81" s="51">
        <v>2</v>
      </c>
      <c r="D81" s="52">
        <v>45</v>
      </c>
      <c r="E81" s="51">
        <v>19.666666666666668</v>
      </c>
      <c r="F81" s="51">
        <v>1655</v>
      </c>
      <c r="G81" s="51">
        <v>1800</v>
      </c>
      <c r="H81" s="51">
        <v>192</v>
      </c>
      <c r="I81" s="51">
        <v>177</v>
      </c>
      <c r="J81" s="51">
        <v>0</v>
      </c>
      <c r="K81" s="51">
        <v>195</v>
      </c>
      <c r="L81" s="84">
        <v>172</v>
      </c>
      <c r="M81" s="55">
        <v>0.91900000000000004</v>
      </c>
      <c r="N81" s="56">
        <v>2.2000000000000002</v>
      </c>
      <c r="O81" s="56">
        <v>0.8</v>
      </c>
      <c r="P81" s="56">
        <v>3.3</v>
      </c>
      <c r="Q81" s="55">
        <v>0</v>
      </c>
      <c r="R81" s="56">
        <v>2.1</v>
      </c>
      <c r="S81" s="51">
        <v>1</v>
      </c>
      <c r="T81" s="142">
        <v>2.9325513196480938E-3</v>
      </c>
    </row>
    <row r="82" spans="1:23" ht="15.75" thickBot="1" x14ac:dyDescent="0.3">
      <c r="A82" s="337" t="s">
        <v>111</v>
      </c>
      <c r="B82" s="338">
        <v>91</v>
      </c>
      <c r="C82" s="51">
        <v>0</v>
      </c>
      <c r="D82" s="52" t="e">
        <v>#DIV/0!</v>
      </c>
      <c r="E82" s="51">
        <v>20</v>
      </c>
      <c r="F82" s="51">
        <v>1693</v>
      </c>
      <c r="G82" s="51">
        <v>1820</v>
      </c>
      <c r="H82" s="51">
        <v>217</v>
      </c>
      <c r="I82" s="51">
        <v>208</v>
      </c>
      <c r="J82" s="51">
        <v>1</v>
      </c>
      <c r="K82" s="51">
        <v>220</v>
      </c>
      <c r="L82" s="84">
        <v>203</v>
      </c>
      <c r="M82" s="55">
        <v>0.93</v>
      </c>
      <c r="N82" s="56">
        <v>2.4</v>
      </c>
      <c r="O82" s="56">
        <v>0.6</v>
      </c>
      <c r="P82" s="56">
        <v>3.6</v>
      </c>
      <c r="Q82" s="55">
        <v>5.0000000000000001E-3</v>
      </c>
      <c r="R82" s="56">
        <v>2.4</v>
      </c>
      <c r="S82" s="51">
        <v>0</v>
      </c>
      <c r="T82" s="142">
        <v>0</v>
      </c>
    </row>
    <row r="83" spans="1:23" ht="15.75" thickBot="1" x14ac:dyDescent="0.3">
      <c r="A83" s="337" t="s">
        <v>112</v>
      </c>
      <c r="B83" s="338">
        <v>92</v>
      </c>
      <c r="C83" s="51">
        <v>0</v>
      </c>
      <c r="D83" s="52" t="e">
        <v>#DIV/0!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84">
        <v>0</v>
      </c>
      <c r="M83" s="55" t="s">
        <v>18</v>
      </c>
      <c r="N83" s="56" t="s">
        <v>18</v>
      </c>
      <c r="O83" s="56" t="s">
        <v>18</v>
      </c>
      <c r="P83" s="56" t="s">
        <v>18</v>
      </c>
      <c r="Q83" s="55" t="s">
        <v>18</v>
      </c>
      <c r="R83" s="56" t="s">
        <v>18</v>
      </c>
      <c r="S83" s="51">
        <v>1</v>
      </c>
      <c r="T83" s="142">
        <v>3.0581039755351682E-3</v>
      </c>
    </row>
    <row r="84" spans="1:23" ht="15.75" thickBot="1" x14ac:dyDescent="0.3">
      <c r="A84" s="337" t="s">
        <v>113</v>
      </c>
      <c r="B84" s="338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2">
        <v>0</v>
      </c>
    </row>
    <row r="85" spans="1:23" x14ac:dyDescent="0.25">
      <c r="A85" s="154"/>
      <c r="B85" s="155"/>
      <c r="C85" s="117"/>
      <c r="D85" s="118"/>
      <c r="E85" s="154"/>
      <c r="F85" s="154"/>
      <c r="G85" s="154"/>
      <c r="H85" s="154"/>
      <c r="I85" s="154"/>
      <c r="J85" s="154"/>
      <c r="K85" s="155"/>
      <c r="L85" s="156"/>
      <c r="M85" s="154"/>
      <c r="N85" s="157"/>
      <c r="O85" s="154"/>
      <c r="P85" s="154"/>
      <c r="Q85" s="154"/>
      <c r="R85" s="157"/>
      <c r="S85" s="141"/>
      <c r="T85" s="141"/>
    </row>
    <row r="86" spans="1:23" x14ac:dyDescent="0.25">
      <c r="A86" s="154"/>
      <c r="B86" s="155"/>
      <c r="C86" s="117"/>
      <c r="D86" s="118"/>
      <c r="E86" s="154"/>
      <c r="F86" s="154"/>
      <c r="G86" s="154"/>
      <c r="H86" s="154"/>
      <c r="I86" s="154"/>
      <c r="J86" s="154"/>
      <c r="K86" s="155"/>
      <c r="L86" s="156"/>
      <c r="M86" s="154"/>
      <c r="N86" s="157"/>
      <c r="O86" s="154"/>
      <c r="P86" s="154"/>
      <c r="Q86" s="154"/>
      <c r="R86" s="157"/>
      <c r="S86" s="141"/>
      <c r="T86" s="141"/>
    </row>
    <row r="87" spans="1:23" ht="15.75" thickBot="1" x14ac:dyDescent="0.3">
      <c r="A87" s="70" t="s">
        <v>37</v>
      </c>
      <c r="B87" s="70"/>
      <c r="C87" s="70"/>
      <c r="D87" s="70"/>
      <c r="E87" s="70"/>
      <c r="F87" s="70"/>
      <c r="G87" s="70"/>
      <c r="H87" s="154"/>
      <c r="I87" s="154"/>
      <c r="J87" s="154"/>
      <c r="K87" s="155"/>
      <c r="L87" s="156"/>
      <c r="M87" s="154"/>
      <c r="N87" s="157"/>
      <c r="O87" s="154"/>
      <c r="P87" s="154"/>
      <c r="Q87" s="154"/>
      <c r="R87" s="157"/>
      <c r="S87" s="141"/>
      <c r="T87" s="141"/>
    </row>
    <row r="88" spans="1:23" ht="54.75" thickBot="1" x14ac:dyDescent="0.3">
      <c r="A88" s="11" t="s">
        <v>1</v>
      </c>
      <c r="B88" s="12" t="s">
        <v>2</v>
      </c>
      <c r="C88" s="138" t="s">
        <v>3</v>
      </c>
      <c r="D88" s="138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46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3" t="s">
        <v>98</v>
      </c>
      <c r="B89" s="351">
        <v>31</v>
      </c>
      <c r="C89" s="275">
        <v>0</v>
      </c>
      <c r="D89" s="275">
        <v>0</v>
      </c>
      <c r="E89" s="275">
        <v>5</v>
      </c>
      <c r="F89" s="275">
        <v>78</v>
      </c>
      <c r="G89" s="275">
        <v>141</v>
      </c>
      <c r="H89" s="275">
        <v>10</v>
      </c>
      <c r="I89" s="275">
        <v>1</v>
      </c>
      <c r="J89" s="275">
        <v>0</v>
      </c>
      <c r="K89" s="275">
        <v>11</v>
      </c>
      <c r="L89" s="275">
        <v>5</v>
      </c>
      <c r="M89" s="277">
        <v>0.55319148936170215</v>
      </c>
      <c r="N89" s="276">
        <v>0.35483870967741937</v>
      </c>
      <c r="O89" s="276">
        <v>6.3</v>
      </c>
      <c r="P89" s="276">
        <v>2</v>
      </c>
      <c r="Q89" s="277">
        <v>0</v>
      </c>
      <c r="R89" s="276">
        <v>0.3</v>
      </c>
      <c r="S89" s="275">
        <v>0</v>
      </c>
      <c r="T89" s="277">
        <v>0</v>
      </c>
    </row>
    <row r="90" spans="1:23" ht="15.75" thickBot="1" x14ac:dyDescent="0.3">
      <c r="A90" s="353" t="s">
        <v>99</v>
      </c>
      <c r="B90" s="351">
        <v>28</v>
      </c>
      <c r="C90" s="275">
        <v>0</v>
      </c>
      <c r="D90" s="275">
        <v>0</v>
      </c>
      <c r="E90" s="275">
        <v>5</v>
      </c>
      <c r="F90" s="275">
        <v>71</v>
      </c>
      <c r="G90" s="275">
        <v>140</v>
      </c>
      <c r="H90" s="275">
        <v>9</v>
      </c>
      <c r="I90" s="275">
        <v>0</v>
      </c>
      <c r="J90" s="275">
        <v>0</v>
      </c>
      <c r="K90" s="275">
        <v>7</v>
      </c>
      <c r="L90" s="275">
        <v>3</v>
      </c>
      <c r="M90" s="277">
        <v>0.50714285714285712</v>
      </c>
      <c r="N90" s="276">
        <v>0.25</v>
      </c>
      <c r="O90" s="276">
        <v>7.666666666666667</v>
      </c>
      <c r="P90" s="276">
        <v>1.8</v>
      </c>
      <c r="Q90" s="277">
        <v>0</v>
      </c>
      <c r="R90" s="276">
        <v>0.3</v>
      </c>
      <c r="S90" s="275">
        <v>1</v>
      </c>
      <c r="T90" s="277">
        <v>0.1111111111111111</v>
      </c>
    </row>
    <row r="91" spans="1:23" ht="15.75" thickBot="1" x14ac:dyDescent="0.3">
      <c r="A91" s="353" t="s">
        <v>100</v>
      </c>
      <c r="B91" s="351">
        <v>31</v>
      </c>
      <c r="C91" s="18">
        <v>0</v>
      </c>
      <c r="D91" s="18">
        <v>0</v>
      </c>
      <c r="E91" s="18">
        <v>5</v>
      </c>
      <c r="F91" s="18">
        <v>73</v>
      </c>
      <c r="G91" s="18">
        <v>155</v>
      </c>
      <c r="H91" s="18">
        <v>7</v>
      </c>
      <c r="I91" s="18">
        <v>3</v>
      </c>
      <c r="J91" s="18">
        <v>1</v>
      </c>
      <c r="K91" s="18">
        <v>7</v>
      </c>
      <c r="L91" s="18">
        <v>4</v>
      </c>
      <c r="M91" s="81">
        <v>0.47096774193548385</v>
      </c>
      <c r="N91" s="80">
        <v>0.22580645161290322</v>
      </c>
      <c r="O91" s="80">
        <v>11.714285714285714</v>
      </c>
      <c r="P91" s="80">
        <v>1.4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3" t="s">
        <v>101</v>
      </c>
      <c r="B92" s="355">
        <v>30</v>
      </c>
      <c r="C92" s="18">
        <v>0</v>
      </c>
      <c r="D92" s="18">
        <v>0</v>
      </c>
      <c r="E92" s="18">
        <v>5</v>
      </c>
      <c r="F92" s="18">
        <v>86</v>
      </c>
      <c r="G92" s="18">
        <v>150</v>
      </c>
      <c r="H92" s="18">
        <v>8</v>
      </c>
      <c r="I92" s="18">
        <v>1</v>
      </c>
      <c r="J92" s="18">
        <v>0</v>
      </c>
      <c r="K92" s="18">
        <v>10</v>
      </c>
      <c r="L92" s="18">
        <v>7</v>
      </c>
      <c r="M92" s="81">
        <v>0.57333333333333336</v>
      </c>
      <c r="N92" s="80">
        <v>0.33333333333333331</v>
      </c>
      <c r="O92" s="80">
        <v>8</v>
      </c>
      <c r="P92" s="80">
        <v>1.6</v>
      </c>
      <c r="Q92" s="81">
        <v>0</v>
      </c>
      <c r="R92" s="80">
        <v>0.3</v>
      </c>
      <c r="S92" s="18">
        <v>1</v>
      </c>
      <c r="T92" s="81">
        <v>8.3333333333333329E-2</v>
      </c>
    </row>
    <row r="93" spans="1:23" ht="15.75" thickBot="1" x14ac:dyDescent="0.3">
      <c r="A93" s="353" t="s">
        <v>102</v>
      </c>
      <c r="B93" s="351">
        <v>31</v>
      </c>
      <c r="C93" s="18">
        <v>0</v>
      </c>
      <c r="D93" s="18">
        <v>0</v>
      </c>
      <c r="E93" s="18">
        <v>5</v>
      </c>
      <c r="F93" s="18">
        <v>90</v>
      </c>
      <c r="G93" s="18">
        <v>157</v>
      </c>
      <c r="H93" s="18">
        <v>8</v>
      </c>
      <c r="I93" s="18">
        <v>2</v>
      </c>
      <c r="J93" s="18">
        <v>0</v>
      </c>
      <c r="K93" s="18">
        <v>9</v>
      </c>
      <c r="L93" s="18">
        <v>6</v>
      </c>
      <c r="M93" s="81">
        <v>0.57324840764331209</v>
      </c>
      <c r="N93" s="80">
        <v>0.29032258064516131</v>
      </c>
      <c r="O93" s="80">
        <v>8.375</v>
      </c>
      <c r="P93" s="80">
        <v>1.6</v>
      </c>
      <c r="Q93" s="81">
        <v>0</v>
      </c>
      <c r="R93" s="80">
        <v>0.3</v>
      </c>
      <c r="S93" s="18">
        <v>0</v>
      </c>
      <c r="T93" s="81">
        <v>0</v>
      </c>
    </row>
    <row r="94" spans="1:23" ht="15.75" thickBot="1" x14ac:dyDescent="0.3">
      <c r="A94" s="353" t="s">
        <v>103</v>
      </c>
      <c r="B94" s="351">
        <v>30</v>
      </c>
      <c r="C94" s="18">
        <v>1</v>
      </c>
      <c r="D94" s="18">
        <v>1</v>
      </c>
      <c r="E94" s="18">
        <v>6</v>
      </c>
      <c r="F94" s="18">
        <v>144</v>
      </c>
      <c r="G94" s="18">
        <v>180</v>
      </c>
      <c r="H94" s="18">
        <v>5</v>
      </c>
      <c r="I94" s="18">
        <v>2</v>
      </c>
      <c r="J94" s="18">
        <v>2</v>
      </c>
      <c r="K94" s="18">
        <v>5</v>
      </c>
      <c r="L94" s="18">
        <v>4</v>
      </c>
      <c r="M94" s="81">
        <v>0.8</v>
      </c>
      <c r="N94" s="80">
        <v>0.16666666666666666</v>
      </c>
      <c r="O94" s="80">
        <v>7.2</v>
      </c>
      <c r="P94" s="80">
        <v>0.8</v>
      </c>
      <c r="Q94" s="81">
        <v>0.4</v>
      </c>
      <c r="R94" s="80">
        <v>0.2</v>
      </c>
      <c r="S94" s="18">
        <v>2</v>
      </c>
      <c r="T94" s="81">
        <v>0.2</v>
      </c>
    </row>
    <row r="95" spans="1:23" ht="15.75" thickBot="1" x14ac:dyDescent="0.3">
      <c r="A95" s="353" t="s">
        <v>104</v>
      </c>
      <c r="B95" s="351">
        <v>31</v>
      </c>
      <c r="C95" s="18">
        <v>0</v>
      </c>
      <c r="D95" s="18">
        <v>0</v>
      </c>
      <c r="E95" s="18"/>
      <c r="F95" s="18"/>
      <c r="G95" s="18"/>
      <c r="H95" s="18"/>
      <c r="I95" s="18"/>
      <c r="J95" s="18"/>
      <c r="K95" s="18"/>
      <c r="L95" s="18"/>
      <c r="M95" s="81"/>
      <c r="N95" s="80"/>
      <c r="O95" s="80"/>
      <c r="P95" s="80"/>
      <c r="Q95" s="81"/>
      <c r="R95" s="80"/>
      <c r="S95" s="18">
        <v>3</v>
      </c>
      <c r="T95" s="81">
        <v>0.375</v>
      </c>
    </row>
    <row r="96" spans="1:23" ht="15.75" thickBot="1" x14ac:dyDescent="0.3">
      <c r="A96" s="353" t="s">
        <v>105</v>
      </c>
      <c r="B96" s="351">
        <v>31</v>
      </c>
      <c r="C96" s="18"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/>
      <c r="M96" s="81"/>
      <c r="N96" s="80"/>
      <c r="O96" s="80"/>
      <c r="P96" s="80"/>
      <c r="Q96" s="81"/>
      <c r="R96" s="80"/>
      <c r="S96" s="18">
        <v>0</v>
      </c>
      <c r="T96" s="81">
        <v>0</v>
      </c>
    </row>
    <row r="97" spans="1:20" ht="15.75" thickBot="1" x14ac:dyDescent="0.3">
      <c r="A97" s="353" t="s">
        <v>106</v>
      </c>
      <c r="B97" s="351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/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 x14ac:dyDescent="0.3">
      <c r="A98" s="353" t="s">
        <v>107</v>
      </c>
      <c r="B98" s="351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/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53" t="s">
        <v>108</v>
      </c>
      <c r="B99" s="351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/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53" t="s">
        <v>109</v>
      </c>
      <c r="B100" s="357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/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7" t="s">
        <v>114</v>
      </c>
      <c r="B101" s="338">
        <f>SUM(B89:B100)</f>
        <v>365</v>
      </c>
      <c r="C101" s="158">
        <v>1</v>
      </c>
      <c r="D101" s="159">
        <v>365</v>
      </c>
      <c r="E101" s="158">
        <v>5.166666666666667</v>
      </c>
      <c r="F101" s="158">
        <v>542</v>
      </c>
      <c r="G101" s="158">
        <v>923</v>
      </c>
      <c r="H101" s="158">
        <v>47</v>
      </c>
      <c r="I101" s="158">
        <v>9</v>
      </c>
      <c r="J101" s="158">
        <v>3</v>
      </c>
      <c r="K101" s="158">
        <v>49</v>
      </c>
      <c r="L101" s="158">
        <v>29</v>
      </c>
      <c r="M101" s="159">
        <v>0.58699999999999997</v>
      </c>
      <c r="N101" s="160">
        <v>0.1</v>
      </c>
      <c r="O101" s="160">
        <v>8.1</v>
      </c>
      <c r="P101" s="160">
        <v>1.5</v>
      </c>
      <c r="Q101" s="159">
        <v>6.4000000000000001E-2</v>
      </c>
      <c r="R101" s="160">
        <v>0.1</v>
      </c>
      <c r="S101" s="158">
        <v>8</v>
      </c>
      <c r="T101" s="161">
        <v>9.8765432098765427E-2</v>
      </c>
    </row>
    <row r="102" spans="1:20" ht="15.75" thickBot="1" x14ac:dyDescent="0.3">
      <c r="A102" s="337" t="s">
        <v>110</v>
      </c>
      <c r="B102" s="338">
        <f>SUM(B89:B91)</f>
        <v>90</v>
      </c>
      <c r="C102" s="158">
        <v>0</v>
      </c>
      <c r="D102" s="159" t="e">
        <v>#DIV/0!</v>
      </c>
      <c r="E102" s="158">
        <v>5</v>
      </c>
      <c r="F102" s="158">
        <v>222</v>
      </c>
      <c r="G102" s="158">
        <v>436</v>
      </c>
      <c r="H102" s="158">
        <v>26</v>
      </c>
      <c r="I102" s="158">
        <v>4</v>
      </c>
      <c r="J102" s="158">
        <v>1</v>
      </c>
      <c r="K102" s="158">
        <v>25</v>
      </c>
      <c r="L102" s="158">
        <v>12</v>
      </c>
      <c r="M102" s="159">
        <v>0.50900000000000001</v>
      </c>
      <c r="N102" s="160">
        <v>0.3</v>
      </c>
      <c r="O102" s="160">
        <v>8.1999999999999993</v>
      </c>
      <c r="P102" s="160">
        <v>1.7</v>
      </c>
      <c r="Q102" s="159">
        <v>3.7999999999999999E-2</v>
      </c>
      <c r="R102" s="160">
        <v>0.3</v>
      </c>
      <c r="S102" s="158">
        <v>1</v>
      </c>
      <c r="T102" s="161">
        <v>4.7619047619047616E-2</v>
      </c>
    </row>
    <row r="103" spans="1:20" ht="15.75" thickBot="1" x14ac:dyDescent="0.3">
      <c r="A103" s="337" t="s">
        <v>111</v>
      </c>
      <c r="B103" s="338">
        <v>91</v>
      </c>
      <c r="C103" s="158">
        <v>1</v>
      </c>
      <c r="D103" s="159">
        <v>91</v>
      </c>
      <c r="E103" s="158">
        <v>5.333333333333333</v>
      </c>
      <c r="F103" s="158">
        <v>320</v>
      </c>
      <c r="G103" s="158">
        <v>487</v>
      </c>
      <c r="H103" s="158">
        <v>21</v>
      </c>
      <c r="I103" s="158">
        <v>5</v>
      </c>
      <c r="J103" s="158">
        <v>2</v>
      </c>
      <c r="K103" s="158">
        <v>24</v>
      </c>
      <c r="L103" s="158">
        <v>17</v>
      </c>
      <c r="M103" s="159">
        <v>0.65700000000000003</v>
      </c>
      <c r="N103" s="160">
        <v>0.3</v>
      </c>
      <c r="O103" s="160">
        <v>8</v>
      </c>
      <c r="P103" s="160">
        <v>1.3</v>
      </c>
      <c r="Q103" s="159">
        <v>9.5000000000000001E-2</v>
      </c>
      <c r="R103" s="160">
        <v>0.2</v>
      </c>
      <c r="S103" s="158">
        <v>3</v>
      </c>
      <c r="T103" s="161">
        <v>9.0909090909090912E-2</v>
      </c>
    </row>
    <row r="104" spans="1:20" ht="15.75" thickBot="1" x14ac:dyDescent="0.3">
      <c r="A104" s="337" t="s">
        <v>112</v>
      </c>
      <c r="B104" s="338">
        <v>92</v>
      </c>
      <c r="C104" s="158">
        <v>0</v>
      </c>
      <c r="D104" s="159" t="e">
        <v>#DIV/0!</v>
      </c>
      <c r="E104" s="158"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9" t="s">
        <v>18</v>
      </c>
      <c r="N104" s="160" t="s">
        <v>18</v>
      </c>
      <c r="O104" s="160" t="s">
        <v>18</v>
      </c>
      <c r="P104" s="160" t="s">
        <v>18</v>
      </c>
      <c r="Q104" s="159" t="s">
        <v>18</v>
      </c>
      <c r="R104" s="160" t="s">
        <v>18</v>
      </c>
      <c r="S104" s="158">
        <v>4</v>
      </c>
      <c r="T104" s="161">
        <v>0.21052631578947367</v>
      </c>
    </row>
    <row r="105" spans="1:20" ht="15.75" thickBot="1" x14ac:dyDescent="0.3">
      <c r="A105" s="337" t="s">
        <v>113</v>
      </c>
      <c r="B105" s="338">
        <v>92</v>
      </c>
      <c r="C105" s="158">
        <v>0</v>
      </c>
      <c r="D105" s="159" t="e">
        <v>#DIV/0!</v>
      </c>
      <c r="E105" s="158"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9" t="s">
        <v>18</v>
      </c>
      <c r="N105" s="160" t="s">
        <v>18</v>
      </c>
      <c r="O105" s="160" t="s">
        <v>18</v>
      </c>
      <c r="P105" s="160" t="s">
        <v>18</v>
      </c>
      <c r="Q105" s="159" t="s">
        <v>18</v>
      </c>
      <c r="R105" s="160" t="s">
        <v>18</v>
      </c>
      <c r="S105" s="158">
        <v>0</v>
      </c>
      <c r="T105" s="161">
        <v>0</v>
      </c>
    </row>
    <row r="106" spans="1:20" ht="23.25" customHeight="1" x14ac:dyDescent="0.25">
      <c r="A106" s="390" t="s">
        <v>71</v>
      </c>
      <c r="B106" s="391"/>
      <c r="C106" s="391"/>
      <c r="D106" s="391"/>
      <c r="E106" s="391"/>
      <c r="F106" s="391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82" zoomScale="115" zoomScaleNormal="115" workbookViewId="0">
      <selection activeCell="G108" sqref="G108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3" x14ac:dyDescent="0.25">
      <c r="A1" s="1" t="s">
        <v>28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3" x14ac:dyDescent="0.25">
      <c r="A2" s="1" t="s">
        <v>38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3" ht="15.75" thickBot="1" x14ac:dyDescent="0.3">
      <c r="A3" s="352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3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46</v>
      </c>
      <c r="R4" s="17" t="s">
        <v>15</v>
      </c>
      <c r="S4" s="16" t="s">
        <v>16</v>
      </c>
      <c r="T4" s="17" t="s">
        <v>17</v>
      </c>
    </row>
    <row r="5" spans="1:23" ht="15.75" thickBot="1" x14ac:dyDescent="0.3">
      <c r="A5" s="353" t="s">
        <v>98</v>
      </c>
      <c r="B5" s="351">
        <v>31</v>
      </c>
      <c r="C5" s="278">
        <v>2</v>
      </c>
      <c r="D5" s="278">
        <v>15.5</v>
      </c>
      <c r="E5" s="278">
        <v>50</v>
      </c>
      <c r="F5" s="278">
        <v>1220</v>
      </c>
      <c r="G5" s="278">
        <v>1550</v>
      </c>
      <c r="H5" s="278">
        <v>483</v>
      </c>
      <c r="I5" s="278">
        <v>368</v>
      </c>
      <c r="J5" s="278" t="s">
        <v>47</v>
      </c>
      <c r="K5" s="278">
        <v>489</v>
      </c>
      <c r="L5" s="285">
        <v>249</v>
      </c>
      <c r="M5" s="279">
        <v>0.78700000000000003</v>
      </c>
      <c r="N5" s="280">
        <v>15.8</v>
      </c>
      <c r="O5" s="280">
        <v>0.7</v>
      </c>
      <c r="P5" s="280">
        <v>9.6999999999999993</v>
      </c>
      <c r="Q5" s="279" t="e">
        <v>#VALUE!</v>
      </c>
      <c r="R5" s="280">
        <v>15.6</v>
      </c>
      <c r="S5" s="282">
        <v>0</v>
      </c>
      <c r="T5" s="284">
        <v>0</v>
      </c>
    </row>
    <row r="6" spans="1:23" ht="15.75" thickBot="1" x14ac:dyDescent="0.3">
      <c r="A6" s="353" t="s">
        <v>99</v>
      </c>
      <c r="B6" s="351">
        <v>28</v>
      </c>
      <c r="C6" s="281"/>
      <c r="D6" s="283"/>
      <c r="E6" s="278">
        <v>45</v>
      </c>
      <c r="F6" s="278">
        <v>1149</v>
      </c>
      <c r="G6" s="278">
        <v>1301</v>
      </c>
      <c r="H6" s="278">
        <v>475</v>
      </c>
      <c r="I6" s="278">
        <v>345</v>
      </c>
      <c r="J6" s="278" t="s">
        <v>47</v>
      </c>
      <c r="K6" s="278">
        <v>497</v>
      </c>
      <c r="L6" s="285">
        <v>278</v>
      </c>
      <c r="M6" s="279">
        <v>0.88300000000000001</v>
      </c>
      <c r="N6" s="280">
        <v>17.8</v>
      </c>
      <c r="O6" s="280">
        <v>0.3</v>
      </c>
      <c r="P6" s="280">
        <v>10.6</v>
      </c>
      <c r="Q6" s="279" t="e">
        <v>#VALUE!</v>
      </c>
      <c r="R6" s="280">
        <v>17</v>
      </c>
      <c r="S6" s="282">
        <v>0</v>
      </c>
      <c r="T6" s="284" t="e">
        <v>#VALUE!</v>
      </c>
    </row>
    <row r="7" spans="1:23" ht="15.75" thickBot="1" x14ac:dyDescent="0.3">
      <c r="A7" s="353" t="s">
        <v>100</v>
      </c>
      <c r="B7" s="351">
        <v>31</v>
      </c>
      <c r="C7" s="24"/>
      <c r="D7" s="87"/>
      <c r="E7" s="18">
        <v>50</v>
      </c>
      <c r="F7" s="18">
        <v>1034</v>
      </c>
      <c r="G7" s="18">
        <v>1537</v>
      </c>
      <c r="H7" s="18">
        <v>517</v>
      </c>
      <c r="I7" s="18">
        <v>384</v>
      </c>
      <c r="J7" s="18" t="s">
        <v>47</v>
      </c>
      <c r="K7" s="18">
        <v>514</v>
      </c>
      <c r="L7" s="85">
        <v>278</v>
      </c>
      <c r="M7" s="21">
        <v>0.67300000000000004</v>
      </c>
      <c r="N7" s="22">
        <v>16.600000000000001</v>
      </c>
      <c r="O7" s="22">
        <v>1</v>
      </c>
      <c r="P7" s="22">
        <v>10.3</v>
      </c>
      <c r="Q7" s="21" t="e">
        <v>#VALUE!</v>
      </c>
      <c r="R7" s="22">
        <v>16.7</v>
      </c>
      <c r="S7" s="26">
        <v>0</v>
      </c>
      <c r="T7" s="81" t="e">
        <v>#VALUE!</v>
      </c>
    </row>
    <row r="8" spans="1:23" ht="15.75" thickBot="1" x14ac:dyDescent="0.3">
      <c r="A8" s="353" t="s">
        <v>101</v>
      </c>
      <c r="B8" s="355">
        <v>30</v>
      </c>
      <c r="C8" s="24"/>
      <c r="D8" s="82"/>
      <c r="E8" s="18">
        <v>55</v>
      </c>
      <c r="F8" s="18">
        <v>1125</v>
      </c>
      <c r="G8" s="18">
        <v>1639</v>
      </c>
      <c r="H8" s="18">
        <v>450</v>
      </c>
      <c r="I8" s="18">
        <v>365</v>
      </c>
      <c r="J8" s="18" t="s">
        <v>47</v>
      </c>
      <c r="K8" s="18">
        <v>450</v>
      </c>
      <c r="L8" s="85">
        <v>254</v>
      </c>
      <c r="M8" s="21">
        <v>0.68600000000000005</v>
      </c>
      <c r="N8" s="22">
        <v>15</v>
      </c>
      <c r="O8" s="22">
        <v>1.1000000000000001</v>
      </c>
      <c r="P8" s="22">
        <v>8.1999999999999993</v>
      </c>
      <c r="Q8" s="21" t="e">
        <v>#VALUE!</v>
      </c>
      <c r="R8" s="22">
        <v>15</v>
      </c>
      <c r="S8" s="26">
        <v>0</v>
      </c>
      <c r="T8" s="81" t="e">
        <v>#VALUE!</v>
      </c>
    </row>
    <row r="9" spans="1:23" ht="15.75" thickBot="1" x14ac:dyDescent="0.3">
      <c r="A9" s="353" t="s">
        <v>102</v>
      </c>
      <c r="B9" s="351">
        <v>31</v>
      </c>
      <c r="C9" s="24"/>
      <c r="D9" s="82"/>
      <c r="E9" s="18">
        <v>51</v>
      </c>
      <c r="F9" s="18">
        <v>1238</v>
      </c>
      <c r="G9" s="18">
        <v>1581</v>
      </c>
      <c r="H9" s="18">
        <v>489</v>
      </c>
      <c r="I9" s="18">
        <v>385</v>
      </c>
      <c r="J9" s="18" t="s">
        <v>47</v>
      </c>
      <c r="K9" s="18">
        <v>486</v>
      </c>
      <c r="L9" s="85">
        <v>285</v>
      </c>
      <c r="M9" s="21">
        <v>0.78300000000000003</v>
      </c>
      <c r="N9" s="22">
        <v>15.7</v>
      </c>
      <c r="O9" s="22">
        <v>0.7</v>
      </c>
      <c r="P9" s="22">
        <v>9.6</v>
      </c>
      <c r="Q9" s="21" t="e">
        <v>#VALUE!</v>
      </c>
      <c r="R9" s="22">
        <v>15.8</v>
      </c>
      <c r="S9" s="26"/>
      <c r="T9" s="81" t="e">
        <v>#VALUE!</v>
      </c>
    </row>
    <row r="10" spans="1:23" ht="15.75" thickBot="1" x14ac:dyDescent="0.3">
      <c r="A10" s="353" t="s">
        <v>103</v>
      </c>
      <c r="B10" s="351">
        <v>30</v>
      </c>
      <c r="C10" s="24"/>
      <c r="D10" s="82"/>
      <c r="E10" s="18">
        <v>51</v>
      </c>
      <c r="F10" s="18">
        <v>1356</v>
      </c>
      <c r="G10" s="18">
        <v>1530</v>
      </c>
      <c r="H10" s="18">
        <v>480</v>
      </c>
      <c r="I10" s="18">
        <v>372</v>
      </c>
      <c r="J10" s="18">
        <v>1</v>
      </c>
      <c r="K10" s="18">
        <v>494</v>
      </c>
      <c r="L10" s="85">
        <v>287</v>
      </c>
      <c r="M10" s="21">
        <v>0.88600000000000001</v>
      </c>
      <c r="N10" s="22">
        <v>16.5</v>
      </c>
      <c r="O10" s="22">
        <v>0.4</v>
      </c>
      <c r="P10" s="22">
        <v>9.4</v>
      </c>
      <c r="Q10" s="21">
        <v>2E-3</v>
      </c>
      <c r="R10" s="22">
        <v>16</v>
      </c>
      <c r="S10" s="26"/>
      <c r="T10" s="81" t="e">
        <v>#VALUE!</v>
      </c>
    </row>
    <row r="11" spans="1:23" ht="15.75" thickBot="1" x14ac:dyDescent="0.3">
      <c r="A11" s="353" t="s">
        <v>104</v>
      </c>
      <c r="B11" s="351">
        <v>31</v>
      </c>
      <c r="C11" s="24"/>
      <c r="D11" s="82"/>
      <c r="E11" s="18"/>
      <c r="F11" s="18"/>
      <c r="G11" s="18"/>
      <c r="H11" s="18"/>
      <c r="I11" s="18"/>
      <c r="J11" s="18"/>
      <c r="K11" s="18"/>
      <c r="L11" s="85"/>
      <c r="M11" s="21"/>
      <c r="N11" s="22"/>
      <c r="O11" s="22"/>
      <c r="P11" s="22"/>
      <c r="Q11" s="21"/>
      <c r="R11" s="22"/>
      <c r="S11" s="26"/>
      <c r="T11" s="81" t="e">
        <v>#VALUE!</v>
      </c>
      <c r="W11">
        <f>1700*293</f>
        <v>498100</v>
      </c>
    </row>
    <row r="12" spans="1:23" ht="15.75" thickBot="1" x14ac:dyDescent="0.3">
      <c r="A12" s="353" t="s">
        <v>105</v>
      </c>
      <c r="B12" s="351">
        <v>31</v>
      </c>
      <c r="C12" s="24"/>
      <c r="D12" s="82"/>
      <c r="E12" s="18"/>
      <c r="F12" s="18"/>
      <c r="G12" s="18"/>
      <c r="H12" s="18"/>
      <c r="I12" s="18"/>
      <c r="J12" s="18"/>
      <c r="K12" s="18"/>
      <c r="L12" s="85"/>
      <c r="M12" s="21"/>
      <c r="N12" s="22"/>
      <c r="O12" s="22"/>
      <c r="P12" s="22"/>
      <c r="Q12" s="21"/>
      <c r="R12" s="22"/>
      <c r="S12" s="26"/>
      <c r="T12" s="81" t="e">
        <v>#VALUE!</v>
      </c>
    </row>
    <row r="13" spans="1:23" ht="15.75" thickBot="1" x14ac:dyDescent="0.3">
      <c r="A13" s="353" t="s">
        <v>106</v>
      </c>
      <c r="B13" s="351">
        <v>30</v>
      </c>
      <c r="C13" s="24"/>
      <c r="D13" s="82"/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6"/>
      <c r="T13" s="81" t="e">
        <v>#VALUE!</v>
      </c>
    </row>
    <row r="14" spans="1:23" ht="15.75" thickBot="1" x14ac:dyDescent="0.3">
      <c r="A14" s="353" t="s">
        <v>107</v>
      </c>
      <c r="B14" s="351">
        <v>31</v>
      </c>
      <c r="C14" s="24"/>
      <c r="D14" s="82"/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6"/>
      <c r="T14" s="81" t="e">
        <v>#VALUE!</v>
      </c>
    </row>
    <row r="15" spans="1:23" ht="15.75" thickBot="1" x14ac:dyDescent="0.3">
      <c r="A15" s="353" t="s">
        <v>108</v>
      </c>
      <c r="B15" s="351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6"/>
      <c r="T15" s="81" t="e">
        <v>#VALUE!</v>
      </c>
    </row>
    <row r="16" spans="1:23" ht="15.75" thickBot="1" x14ac:dyDescent="0.3">
      <c r="A16" s="353" t="s">
        <v>109</v>
      </c>
      <c r="B16" s="357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6"/>
      <c r="T16" s="81" t="e">
        <v>#VALUE!</v>
      </c>
    </row>
    <row r="17" spans="1:20" ht="15.75" thickBot="1" x14ac:dyDescent="0.3">
      <c r="A17" s="337" t="s">
        <v>114</v>
      </c>
      <c r="B17" s="338">
        <f>SUM(B5:B16)</f>
        <v>365</v>
      </c>
      <c r="C17" s="51">
        <v>2</v>
      </c>
      <c r="D17" s="52">
        <v>182.5</v>
      </c>
      <c r="E17" s="51">
        <v>50.333333333333336</v>
      </c>
      <c r="F17" s="51">
        <v>7122</v>
      </c>
      <c r="G17" s="51">
        <v>9138</v>
      </c>
      <c r="H17" s="51">
        <v>2894</v>
      </c>
      <c r="I17" s="51">
        <v>2219</v>
      </c>
      <c r="J17" s="51">
        <v>1</v>
      </c>
      <c r="K17" s="51">
        <v>2930</v>
      </c>
      <c r="L17" s="84">
        <v>1631</v>
      </c>
      <c r="M17" s="55">
        <v>0.77900000000000003</v>
      </c>
      <c r="N17" s="56">
        <v>8</v>
      </c>
      <c r="O17" s="56">
        <v>0.7</v>
      </c>
      <c r="P17" s="56">
        <v>9.6</v>
      </c>
      <c r="Q17" s="55">
        <v>0</v>
      </c>
      <c r="R17" s="56">
        <v>7.9</v>
      </c>
      <c r="S17" s="51">
        <v>0</v>
      </c>
      <c r="T17" s="142">
        <v>0</v>
      </c>
    </row>
    <row r="18" spans="1:20" ht="15.75" thickBot="1" x14ac:dyDescent="0.3">
      <c r="A18" s="337" t="s">
        <v>110</v>
      </c>
      <c r="B18" s="338">
        <f>SUM(B5:B7)</f>
        <v>90</v>
      </c>
      <c r="C18" s="51">
        <v>2</v>
      </c>
      <c r="D18" s="52">
        <v>45</v>
      </c>
      <c r="E18" s="51">
        <v>48.333333333333336</v>
      </c>
      <c r="F18" s="51">
        <v>3403</v>
      </c>
      <c r="G18" s="51">
        <v>4388</v>
      </c>
      <c r="H18" s="51">
        <v>1475</v>
      </c>
      <c r="I18" s="51">
        <v>1097</v>
      </c>
      <c r="J18" s="51" t="s">
        <v>47</v>
      </c>
      <c r="K18" s="51">
        <v>1500</v>
      </c>
      <c r="L18" s="84">
        <v>805</v>
      </c>
      <c r="M18" s="55">
        <v>0.77600000000000002</v>
      </c>
      <c r="N18" s="56">
        <v>16.7</v>
      </c>
      <c r="O18" s="56">
        <v>0.7</v>
      </c>
      <c r="P18" s="56">
        <v>10.199999999999999</v>
      </c>
      <c r="Q18" s="55" t="e">
        <v>#VALUE!</v>
      </c>
      <c r="R18" s="56">
        <v>16.399999999999999</v>
      </c>
      <c r="S18" s="51">
        <v>0</v>
      </c>
      <c r="T18" s="142">
        <v>0</v>
      </c>
    </row>
    <row r="19" spans="1:20" ht="15.75" thickBot="1" x14ac:dyDescent="0.3">
      <c r="A19" s="337" t="s">
        <v>111</v>
      </c>
      <c r="B19" s="338">
        <v>91</v>
      </c>
      <c r="C19" s="51">
        <v>0</v>
      </c>
      <c r="D19" s="52" t="e">
        <v>#DIV/0!</v>
      </c>
      <c r="E19" s="51">
        <v>52.333333333333336</v>
      </c>
      <c r="F19" s="51">
        <v>3719</v>
      </c>
      <c r="G19" s="51">
        <v>4750</v>
      </c>
      <c r="H19" s="51">
        <v>1419</v>
      </c>
      <c r="I19" s="51">
        <v>1122</v>
      </c>
      <c r="J19" s="51">
        <v>1</v>
      </c>
      <c r="K19" s="51">
        <v>1430</v>
      </c>
      <c r="L19" s="84">
        <v>826</v>
      </c>
      <c r="M19" s="55">
        <v>0.78300000000000003</v>
      </c>
      <c r="N19" s="56">
        <v>15.7</v>
      </c>
      <c r="O19" s="56">
        <v>0.7</v>
      </c>
      <c r="P19" s="56">
        <v>9</v>
      </c>
      <c r="Q19" s="55">
        <v>1E-3</v>
      </c>
      <c r="R19" s="56">
        <v>15.6</v>
      </c>
      <c r="S19" s="51">
        <v>0</v>
      </c>
      <c r="T19" s="142" t="e">
        <v>#VALUE!</v>
      </c>
    </row>
    <row r="20" spans="1:20" ht="15.75" thickBot="1" x14ac:dyDescent="0.3">
      <c r="A20" s="337" t="s">
        <v>112</v>
      </c>
      <c r="B20" s="338">
        <v>92</v>
      </c>
      <c r="C20" s="51">
        <v>0</v>
      </c>
      <c r="D20" s="52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42" t="e">
        <v>#VALUE!</v>
      </c>
    </row>
    <row r="21" spans="1:20" ht="15.75" thickBot="1" x14ac:dyDescent="0.3">
      <c r="A21" s="337" t="s">
        <v>113</v>
      </c>
      <c r="B21" s="338">
        <v>92</v>
      </c>
      <c r="C21" s="51">
        <v>0</v>
      </c>
      <c r="D21" s="52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41"/>
      <c r="T23" s="141"/>
    </row>
    <row r="24" spans="1:20" x14ac:dyDescent="0.25">
      <c r="A24" s="162" t="str">
        <f>A$1</f>
        <v xml:space="preserve"> INDICADORES BÁSICOS DEL AREA FUNCIONAL DE HOSPITALIZACIÓN</v>
      </c>
      <c r="B24" s="117"/>
      <c r="C24" s="133"/>
      <c r="D24" s="134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1"/>
      <c r="R24" s="121"/>
      <c r="S24" s="141"/>
      <c r="T24" s="141"/>
    </row>
    <row r="25" spans="1:20" x14ac:dyDescent="0.25">
      <c r="A25" s="16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41"/>
      <c r="T25" s="141"/>
    </row>
    <row r="26" spans="1:20" ht="15.75" thickBot="1" x14ac:dyDescent="0.3">
      <c r="A26" s="70" t="s">
        <v>39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41"/>
      <c r="T26" s="141"/>
    </row>
    <row r="27" spans="1:20" ht="54.75" thickBot="1" x14ac:dyDescent="0.3">
      <c r="A27" s="163" t="s">
        <v>40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46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3" t="s">
        <v>98</v>
      </c>
      <c r="B28" s="351">
        <v>31</v>
      </c>
      <c r="C28" s="286">
        <v>3</v>
      </c>
      <c r="D28" s="286">
        <v>1</v>
      </c>
      <c r="E28" s="286">
        <v>24</v>
      </c>
      <c r="F28" s="286">
        <v>617</v>
      </c>
      <c r="G28" s="286">
        <v>744</v>
      </c>
      <c r="H28" s="286">
        <v>304</v>
      </c>
      <c r="I28" s="286">
        <v>286</v>
      </c>
      <c r="J28" s="286">
        <v>0</v>
      </c>
      <c r="K28" s="286">
        <v>303</v>
      </c>
      <c r="L28" s="286">
        <v>86</v>
      </c>
      <c r="M28" s="287">
        <v>0.82899999999999996</v>
      </c>
      <c r="N28" s="288">
        <v>9.7741935483870961</v>
      </c>
      <c r="O28" s="288">
        <v>0.41776315789473684</v>
      </c>
      <c r="P28" s="288">
        <v>12.7</v>
      </c>
      <c r="Q28" s="289">
        <v>0</v>
      </c>
      <c r="R28" s="288">
        <v>9.8000000000000007</v>
      </c>
      <c r="S28" s="286">
        <v>0</v>
      </c>
      <c r="T28" s="289">
        <v>0</v>
      </c>
    </row>
    <row r="29" spans="1:20" ht="15.75" thickBot="1" x14ac:dyDescent="0.3">
      <c r="A29" s="353" t="s">
        <v>99</v>
      </c>
      <c r="B29" s="351">
        <v>28</v>
      </c>
      <c r="C29" s="286">
        <v>7</v>
      </c>
      <c r="D29" s="286">
        <v>1</v>
      </c>
      <c r="E29" s="286">
        <v>20</v>
      </c>
      <c r="F29" s="286">
        <v>573</v>
      </c>
      <c r="G29" s="286">
        <v>573</v>
      </c>
      <c r="H29" s="286">
        <v>280</v>
      </c>
      <c r="I29" s="286">
        <v>260</v>
      </c>
      <c r="J29" s="286">
        <v>0</v>
      </c>
      <c r="K29" s="286">
        <v>298</v>
      </c>
      <c r="L29" s="286">
        <v>103</v>
      </c>
      <c r="M29" s="287">
        <v>1</v>
      </c>
      <c r="N29" s="288">
        <v>10.642857142857142</v>
      </c>
      <c r="O29" s="288">
        <v>0</v>
      </c>
      <c r="P29" s="288">
        <v>14</v>
      </c>
      <c r="Q29" s="289">
        <v>0</v>
      </c>
      <c r="R29" s="288">
        <v>10</v>
      </c>
      <c r="S29" s="286"/>
      <c r="T29" s="289"/>
    </row>
    <row r="30" spans="1:20" ht="15.75" thickBot="1" x14ac:dyDescent="0.3">
      <c r="A30" s="353" t="s">
        <v>100</v>
      </c>
      <c r="B30" s="351">
        <v>31</v>
      </c>
      <c r="C30" s="18">
        <v>3</v>
      </c>
      <c r="D30" s="18">
        <v>1</v>
      </c>
      <c r="E30" s="18">
        <v>24</v>
      </c>
      <c r="F30" s="18">
        <v>440</v>
      </c>
      <c r="G30" s="18">
        <v>731</v>
      </c>
      <c r="H30" s="18">
        <v>266</v>
      </c>
      <c r="I30" s="18">
        <v>240</v>
      </c>
      <c r="J30" s="18">
        <v>0</v>
      </c>
      <c r="K30" s="18">
        <v>261</v>
      </c>
      <c r="L30" s="18">
        <v>91</v>
      </c>
      <c r="M30" s="21">
        <v>0.60199999999999998</v>
      </c>
      <c r="N30" s="80">
        <v>8.4193548387096779</v>
      </c>
      <c r="O30" s="80">
        <v>1.0939849624060149</v>
      </c>
      <c r="P30" s="80">
        <v>11.1</v>
      </c>
      <c r="Q30" s="81">
        <v>0</v>
      </c>
      <c r="R30" s="80">
        <v>8.6</v>
      </c>
      <c r="S30" s="18"/>
      <c r="T30" s="81"/>
    </row>
    <row r="31" spans="1:20" ht="15.75" thickBot="1" x14ac:dyDescent="0.3">
      <c r="A31" s="353" t="s">
        <v>101</v>
      </c>
      <c r="B31" s="355">
        <v>30</v>
      </c>
      <c r="C31" s="18">
        <v>6</v>
      </c>
      <c r="D31" s="18">
        <v>1</v>
      </c>
      <c r="E31" s="18">
        <v>24</v>
      </c>
      <c r="F31" s="18">
        <v>463</v>
      </c>
      <c r="G31" s="18">
        <v>709</v>
      </c>
      <c r="H31" s="18">
        <v>184</v>
      </c>
      <c r="I31" s="18">
        <v>170</v>
      </c>
      <c r="J31" s="18">
        <v>0</v>
      </c>
      <c r="K31" s="18">
        <v>181</v>
      </c>
      <c r="L31" s="18">
        <v>108</v>
      </c>
      <c r="M31" s="21">
        <v>0.65300000000000002</v>
      </c>
      <c r="N31" s="80">
        <v>6.0333333333333332</v>
      </c>
      <c r="O31" s="80">
        <v>1.3369565217391304</v>
      </c>
      <c r="P31" s="80">
        <v>7.7</v>
      </c>
      <c r="Q31" s="81">
        <v>0</v>
      </c>
      <c r="R31" s="80">
        <v>6.1</v>
      </c>
      <c r="S31" s="18"/>
      <c r="T31" s="81"/>
    </row>
    <row r="32" spans="1:20" ht="15.75" thickBot="1" x14ac:dyDescent="0.3">
      <c r="A32" s="353" t="s">
        <v>102</v>
      </c>
      <c r="B32" s="351">
        <v>31</v>
      </c>
      <c r="C32" s="18">
        <v>4</v>
      </c>
      <c r="D32" s="18">
        <v>2</v>
      </c>
      <c r="E32" s="18">
        <v>24</v>
      </c>
      <c r="F32" s="18">
        <v>529</v>
      </c>
      <c r="G32" s="18">
        <v>744</v>
      </c>
      <c r="H32" s="18">
        <v>186</v>
      </c>
      <c r="I32" s="18">
        <v>181</v>
      </c>
      <c r="J32" s="18">
        <v>0</v>
      </c>
      <c r="K32" s="18">
        <v>183</v>
      </c>
      <c r="L32" s="18">
        <v>118</v>
      </c>
      <c r="M32" s="21">
        <v>0.71099999999999997</v>
      </c>
      <c r="N32" s="80">
        <v>5.903225806451613</v>
      </c>
      <c r="O32" s="80">
        <v>1.1559139784946237</v>
      </c>
      <c r="P32" s="80">
        <v>7.8</v>
      </c>
      <c r="Q32" s="81">
        <v>0</v>
      </c>
      <c r="R32" s="80">
        <v>6</v>
      </c>
      <c r="S32" s="18"/>
      <c r="T32" s="81"/>
    </row>
    <row r="33" spans="1:20" ht="15.75" thickBot="1" x14ac:dyDescent="0.3">
      <c r="A33" s="353" t="s">
        <v>103</v>
      </c>
      <c r="B33" s="351">
        <v>30</v>
      </c>
      <c r="C33" s="18">
        <v>2</v>
      </c>
      <c r="D33" s="18">
        <v>0</v>
      </c>
      <c r="E33" s="18">
        <v>24</v>
      </c>
      <c r="F33" s="18">
        <v>567</v>
      </c>
      <c r="G33" s="18">
        <v>720</v>
      </c>
      <c r="H33" s="18">
        <v>176</v>
      </c>
      <c r="I33" s="18">
        <v>164</v>
      </c>
      <c r="J33" s="18">
        <v>1</v>
      </c>
      <c r="K33" s="18">
        <v>184</v>
      </c>
      <c r="L33" s="18">
        <v>122</v>
      </c>
      <c r="M33" s="21">
        <v>0.78800000000000003</v>
      </c>
      <c r="N33" s="80">
        <v>6.1333333333333337</v>
      </c>
      <c r="O33" s="80">
        <v>0.86931818181818177</v>
      </c>
      <c r="P33" s="80">
        <v>7.3</v>
      </c>
      <c r="Q33" s="81">
        <v>6.0000000000000001E-3</v>
      </c>
      <c r="R33" s="80">
        <v>5.9</v>
      </c>
      <c r="S33" s="18"/>
      <c r="T33" s="81"/>
    </row>
    <row r="34" spans="1:20" ht="15.75" thickBot="1" x14ac:dyDescent="0.3">
      <c r="A34" s="353" t="s">
        <v>104</v>
      </c>
      <c r="B34" s="351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3" t="s">
        <v>105</v>
      </c>
      <c r="B35" s="351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3" t="s">
        <v>106</v>
      </c>
      <c r="B36" s="351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3" t="s">
        <v>107</v>
      </c>
      <c r="B37" s="351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3" t="s">
        <v>108</v>
      </c>
      <c r="B38" s="351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3" t="s">
        <v>109</v>
      </c>
      <c r="B39" s="357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7" t="s">
        <v>114</v>
      </c>
      <c r="B40" s="338">
        <f>SUM(B28:B39)</f>
        <v>365</v>
      </c>
      <c r="C40" s="51">
        <v>51</v>
      </c>
      <c r="D40" s="52">
        <v>7.1568627450980395</v>
      </c>
      <c r="E40" s="51">
        <v>23.333333333333332</v>
      </c>
      <c r="F40" s="51">
        <v>3189</v>
      </c>
      <c r="G40" s="51">
        <v>4221</v>
      </c>
      <c r="H40" s="51">
        <v>1396</v>
      </c>
      <c r="I40" s="51">
        <v>1301</v>
      </c>
      <c r="J40" s="51">
        <v>1</v>
      </c>
      <c r="K40" s="51">
        <v>1410</v>
      </c>
      <c r="L40" s="84">
        <v>628</v>
      </c>
      <c r="M40" s="57">
        <v>0.75600000000000001</v>
      </c>
      <c r="N40" s="56">
        <v>3.9</v>
      </c>
      <c r="O40" s="56">
        <v>0.7</v>
      </c>
      <c r="P40" s="56">
        <v>10</v>
      </c>
      <c r="Q40" s="55">
        <v>1E-3</v>
      </c>
      <c r="R40" s="56">
        <v>3.8</v>
      </c>
      <c r="S40" s="51">
        <v>0</v>
      </c>
      <c r="T40" s="142">
        <v>0</v>
      </c>
    </row>
    <row r="41" spans="1:20" ht="15.75" thickBot="1" x14ac:dyDescent="0.3">
      <c r="A41" s="337" t="s">
        <v>110</v>
      </c>
      <c r="B41" s="338">
        <f>SUM(B28:B30)</f>
        <v>90</v>
      </c>
      <c r="C41" s="51">
        <v>13</v>
      </c>
      <c r="D41" s="52">
        <v>6.9230769230769234</v>
      </c>
      <c r="E41" s="51">
        <v>22.666666666666668</v>
      </c>
      <c r="F41" s="51">
        <v>1630</v>
      </c>
      <c r="G41" s="51">
        <v>2048</v>
      </c>
      <c r="H41" s="51">
        <v>850</v>
      </c>
      <c r="I41" s="51">
        <v>786</v>
      </c>
      <c r="J41" s="51">
        <v>0</v>
      </c>
      <c r="K41" s="51">
        <v>862</v>
      </c>
      <c r="L41" s="84">
        <v>280</v>
      </c>
      <c r="M41" s="57">
        <v>0.79600000000000004</v>
      </c>
      <c r="N41" s="56">
        <v>9.6</v>
      </c>
      <c r="O41" s="56">
        <v>0.5</v>
      </c>
      <c r="P41" s="56">
        <v>12.5</v>
      </c>
      <c r="Q41" s="55">
        <v>0</v>
      </c>
      <c r="R41" s="56">
        <v>9.4</v>
      </c>
      <c r="S41" s="51">
        <v>0</v>
      </c>
      <c r="T41" s="142">
        <v>0</v>
      </c>
    </row>
    <row r="42" spans="1:20" ht="15.75" thickBot="1" x14ac:dyDescent="0.3">
      <c r="A42" s="337" t="s">
        <v>111</v>
      </c>
      <c r="B42" s="338">
        <v>91</v>
      </c>
      <c r="C42" s="51">
        <v>12</v>
      </c>
      <c r="D42" s="52">
        <v>7.583333333333333</v>
      </c>
      <c r="E42" s="51">
        <v>24</v>
      </c>
      <c r="F42" s="51">
        <v>1559</v>
      </c>
      <c r="G42" s="51">
        <v>2173</v>
      </c>
      <c r="H42" s="51">
        <v>546</v>
      </c>
      <c r="I42" s="51">
        <v>515</v>
      </c>
      <c r="J42" s="51">
        <v>1</v>
      </c>
      <c r="K42" s="51">
        <v>548</v>
      </c>
      <c r="L42" s="84">
        <v>348</v>
      </c>
      <c r="M42" s="57">
        <v>0.71699999999999997</v>
      </c>
      <c r="N42" s="56">
        <v>6</v>
      </c>
      <c r="O42" s="56">
        <v>1.1000000000000001</v>
      </c>
      <c r="P42" s="56">
        <v>7.6</v>
      </c>
      <c r="Q42" s="55">
        <v>2E-3</v>
      </c>
      <c r="R42" s="56">
        <v>6</v>
      </c>
      <c r="S42" s="51">
        <v>0</v>
      </c>
      <c r="T42" s="142" t="e">
        <v>#DIV/0!</v>
      </c>
    </row>
    <row r="43" spans="1:20" ht="15.75" thickBot="1" x14ac:dyDescent="0.3">
      <c r="A43" s="337" t="s">
        <v>112</v>
      </c>
      <c r="B43" s="338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2" t="e">
        <v>#DIV/0!</v>
      </c>
    </row>
    <row r="44" spans="1:20" ht="15.75" thickBot="1" x14ac:dyDescent="0.3">
      <c r="A44" s="337" t="s">
        <v>113</v>
      </c>
      <c r="B44" s="338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2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1"/>
      <c r="T46" s="141"/>
    </row>
    <row r="47" spans="1:20" x14ac:dyDescent="0.25">
      <c r="A47" s="162" t="str">
        <f>A$1</f>
        <v xml:space="preserve"> INDICADORES BÁSICOS DEL AREA FUNCIONAL DE HOSPITALIZACIÓN</v>
      </c>
      <c r="B47" s="117"/>
      <c r="C47" s="133"/>
      <c r="D47" s="134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1"/>
      <c r="R47" s="121"/>
      <c r="S47" s="141"/>
      <c r="T47" s="141"/>
    </row>
    <row r="48" spans="1:20" x14ac:dyDescent="0.25">
      <c r="A48" s="16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41"/>
      <c r="T48" s="141"/>
    </row>
    <row r="49" spans="1:20" ht="15.75" thickBot="1" x14ac:dyDescent="0.3">
      <c r="A49" s="124" t="s">
        <v>125</v>
      </c>
      <c r="B49" s="124"/>
      <c r="C49" s="124"/>
      <c r="D49" s="164"/>
      <c r="E49" s="124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41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46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3" t="s">
        <v>98</v>
      </c>
      <c r="B51" s="351">
        <v>31</v>
      </c>
      <c r="C51" s="290">
        <v>0</v>
      </c>
      <c r="D51" s="290">
        <v>4</v>
      </c>
      <c r="E51" s="290">
        <v>15</v>
      </c>
      <c r="F51" s="290">
        <v>209</v>
      </c>
      <c r="G51" s="290">
        <v>465</v>
      </c>
      <c r="H51" s="290">
        <v>53</v>
      </c>
      <c r="I51" s="290">
        <v>43</v>
      </c>
      <c r="J51" s="290">
        <v>0</v>
      </c>
      <c r="K51" s="290">
        <v>57</v>
      </c>
      <c r="L51" s="290">
        <v>48</v>
      </c>
      <c r="M51" s="291">
        <v>0.44900000000000001</v>
      </c>
      <c r="N51" s="292">
        <v>1.8387096774193548</v>
      </c>
      <c r="O51" s="292">
        <v>4.8301886792452828</v>
      </c>
      <c r="P51" s="292">
        <v>3.5</v>
      </c>
      <c r="Q51" s="293">
        <v>0</v>
      </c>
      <c r="R51" s="292">
        <v>1.7</v>
      </c>
      <c r="S51" s="290">
        <v>0</v>
      </c>
      <c r="T51" s="293">
        <v>0</v>
      </c>
    </row>
    <row r="52" spans="1:20" ht="15.75" thickBot="1" x14ac:dyDescent="0.3">
      <c r="A52" s="353" t="s">
        <v>99</v>
      </c>
      <c r="B52" s="351">
        <v>28</v>
      </c>
      <c r="C52" s="290">
        <v>0</v>
      </c>
      <c r="D52" s="290">
        <v>0</v>
      </c>
      <c r="E52" s="290">
        <v>14</v>
      </c>
      <c r="F52" s="290">
        <v>270</v>
      </c>
      <c r="G52" s="290">
        <v>420</v>
      </c>
      <c r="H52" s="290">
        <v>54</v>
      </c>
      <c r="I52" s="290">
        <v>51</v>
      </c>
      <c r="J52" s="290">
        <v>0</v>
      </c>
      <c r="K52" s="290">
        <v>54</v>
      </c>
      <c r="L52" s="290">
        <v>49</v>
      </c>
      <c r="M52" s="291">
        <v>0.64300000000000002</v>
      </c>
      <c r="N52" s="292">
        <v>1.9285714285714286</v>
      </c>
      <c r="O52" s="292">
        <v>2.7777777777777777</v>
      </c>
      <c r="P52" s="292">
        <v>3.9</v>
      </c>
      <c r="Q52" s="293">
        <v>0</v>
      </c>
      <c r="R52" s="292">
        <v>1.9</v>
      </c>
      <c r="S52" s="290"/>
      <c r="T52" s="293"/>
    </row>
    <row r="53" spans="1:20" ht="15.75" thickBot="1" x14ac:dyDescent="0.3">
      <c r="A53" s="353" t="s">
        <v>100</v>
      </c>
      <c r="B53" s="351">
        <v>31</v>
      </c>
      <c r="C53" s="18">
        <v>0</v>
      </c>
      <c r="D53" s="18">
        <v>19</v>
      </c>
      <c r="E53" s="18">
        <v>15</v>
      </c>
      <c r="F53" s="18">
        <v>356</v>
      </c>
      <c r="G53" s="18">
        <v>465</v>
      </c>
      <c r="H53" s="18">
        <v>107</v>
      </c>
      <c r="I53" s="18">
        <v>92</v>
      </c>
      <c r="J53" s="18">
        <v>0</v>
      </c>
      <c r="K53" s="18">
        <v>110</v>
      </c>
      <c r="L53" s="18">
        <v>54</v>
      </c>
      <c r="M53" s="21">
        <v>0.76600000000000001</v>
      </c>
      <c r="N53" s="80">
        <v>3.5483870967741935</v>
      </c>
      <c r="O53" s="80">
        <v>1.0186915887850467</v>
      </c>
      <c r="P53" s="80">
        <v>7.1</v>
      </c>
      <c r="Q53" s="81">
        <v>0</v>
      </c>
      <c r="R53" s="80">
        <v>3.5</v>
      </c>
      <c r="S53" s="18"/>
      <c r="T53" s="81"/>
    </row>
    <row r="54" spans="1:20" ht="15.75" thickBot="1" x14ac:dyDescent="0.3">
      <c r="A54" s="353" t="s">
        <v>101</v>
      </c>
      <c r="B54" s="355">
        <v>30</v>
      </c>
      <c r="C54" s="18">
        <v>0</v>
      </c>
      <c r="D54" s="18">
        <v>3</v>
      </c>
      <c r="E54" s="18">
        <v>20</v>
      </c>
      <c r="F54" s="18">
        <v>446</v>
      </c>
      <c r="G54" s="18">
        <v>600</v>
      </c>
      <c r="H54" s="18">
        <v>151</v>
      </c>
      <c r="I54" s="18">
        <v>144</v>
      </c>
      <c r="J54" s="18">
        <v>0</v>
      </c>
      <c r="K54" s="18">
        <v>157</v>
      </c>
      <c r="L54" s="18">
        <v>41</v>
      </c>
      <c r="M54" s="21">
        <v>0.74299999999999999</v>
      </c>
      <c r="N54" s="80">
        <v>5.2333333333333334</v>
      </c>
      <c r="O54" s="80">
        <v>1.0198675496688743</v>
      </c>
      <c r="P54" s="80">
        <v>7.6</v>
      </c>
      <c r="Q54" s="81">
        <v>0</v>
      </c>
      <c r="R54" s="80">
        <v>5</v>
      </c>
      <c r="S54" s="18"/>
      <c r="T54" s="81"/>
    </row>
    <row r="55" spans="1:20" ht="15.75" thickBot="1" x14ac:dyDescent="0.3">
      <c r="A55" s="353" t="s">
        <v>102</v>
      </c>
      <c r="B55" s="351">
        <v>31</v>
      </c>
      <c r="C55" s="18">
        <v>2</v>
      </c>
      <c r="D55" s="18">
        <v>5</v>
      </c>
      <c r="E55" s="18">
        <v>16</v>
      </c>
      <c r="F55" s="18">
        <v>512</v>
      </c>
      <c r="G55" s="18">
        <v>496</v>
      </c>
      <c r="H55" s="18">
        <v>169</v>
      </c>
      <c r="I55" s="18">
        <v>160</v>
      </c>
      <c r="J55" s="18">
        <v>0</v>
      </c>
      <c r="K55" s="18">
        <v>166</v>
      </c>
      <c r="L55" s="18">
        <v>37</v>
      </c>
      <c r="M55" s="21">
        <v>1.032</v>
      </c>
      <c r="N55" s="80">
        <v>5.354838709677419</v>
      </c>
      <c r="O55" s="80">
        <v>-9.4674556213017749E-2</v>
      </c>
      <c r="P55" s="80">
        <v>10.6</v>
      </c>
      <c r="Q55" s="81">
        <v>0</v>
      </c>
      <c r="R55" s="80">
        <v>5.5</v>
      </c>
      <c r="S55" s="18"/>
      <c r="T55" s="81"/>
    </row>
    <row r="56" spans="1:20" ht="15.75" thickBot="1" x14ac:dyDescent="0.3">
      <c r="A56" s="353" t="s">
        <v>103</v>
      </c>
      <c r="B56" s="351">
        <v>30</v>
      </c>
      <c r="C56" s="18">
        <v>0</v>
      </c>
      <c r="D56" s="18">
        <v>7</v>
      </c>
      <c r="E56" s="18">
        <v>16</v>
      </c>
      <c r="F56" s="18">
        <v>569</v>
      </c>
      <c r="G56" s="18">
        <v>480</v>
      </c>
      <c r="H56" s="18">
        <v>177</v>
      </c>
      <c r="I56" s="18">
        <v>158</v>
      </c>
      <c r="J56" s="18">
        <v>0</v>
      </c>
      <c r="K56" s="18">
        <v>184</v>
      </c>
      <c r="L56" s="18">
        <v>52</v>
      </c>
      <c r="M56" s="21">
        <v>1.1850000000000001</v>
      </c>
      <c r="N56" s="80">
        <v>6.1333333333333337</v>
      </c>
      <c r="O56" s="80">
        <v>-0.50282485875706218</v>
      </c>
      <c r="P56" s="80">
        <v>11.1</v>
      </c>
      <c r="Q56" s="81">
        <v>0</v>
      </c>
      <c r="R56" s="80">
        <v>5.9</v>
      </c>
      <c r="S56" s="18"/>
      <c r="T56" s="81"/>
    </row>
    <row r="57" spans="1:20" ht="15.75" thickBot="1" x14ac:dyDescent="0.3">
      <c r="A57" s="353" t="s">
        <v>104</v>
      </c>
      <c r="B57" s="351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/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3" t="s">
        <v>105</v>
      </c>
      <c r="B58" s="351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/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3" t="s">
        <v>106</v>
      </c>
      <c r="B59" s="351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3" t="s">
        <v>107</v>
      </c>
      <c r="B60" s="351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3" t="s">
        <v>108</v>
      </c>
      <c r="B61" s="351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3" t="s">
        <v>109</v>
      </c>
      <c r="B62" s="357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7" t="s">
        <v>114</v>
      </c>
      <c r="B63" s="338">
        <f>SUM(B51:B62)</f>
        <v>365</v>
      </c>
      <c r="C63" s="165">
        <v>8</v>
      </c>
      <c r="D63" s="166">
        <v>45.625</v>
      </c>
      <c r="E63" s="165">
        <v>16</v>
      </c>
      <c r="F63" s="165">
        <v>2362</v>
      </c>
      <c r="G63" s="165">
        <v>2926</v>
      </c>
      <c r="H63" s="165">
        <v>711</v>
      </c>
      <c r="I63" s="165">
        <v>648</v>
      </c>
      <c r="J63" s="165">
        <v>0</v>
      </c>
      <c r="K63" s="165">
        <v>728</v>
      </c>
      <c r="L63" s="167">
        <v>281</v>
      </c>
      <c r="M63" s="57">
        <v>0.80700000000000005</v>
      </c>
      <c r="N63" s="169">
        <v>2</v>
      </c>
      <c r="O63" s="169">
        <v>0.8</v>
      </c>
      <c r="P63" s="169">
        <v>7.4</v>
      </c>
      <c r="Q63" s="168">
        <v>0</v>
      </c>
      <c r="R63" s="169">
        <v>1.9</v>
      </c>
      <c r="S63" s="165">
        <v>0</v>
      </c>
      <c r="T63" s="170">
        <v>0</v>
      </c>
    </row>
    <row r="64" spans="1:20" ht="15.75" thickBot="1" x14ac:dyDescent="0.3">
      <c r="A64" s="337" t="s">
        <v>110</v>
      </c>
      <c r="B64" s="338">
        <f>SUM(B51:B53)</f>
        <v>90</v>
      </c>
      <c r="C64" s="165">
        <v>0</v>
      </c>
      <c r="D64" s="166" t="e">
        <v>#DIV/0!</v>
      </c>
      <c r="E64" s="165">
        <v>14.666666666666666</v>
      </c>
      <c r="F64" s="165">
        <v>835</v>
      </c>
      <c r="G64" s="165">
        <v>1350</v>
      </c>
      <c r="H64" s="165">
        <v>214</v>
      </c>
      <c r="I64" s="165">
        <v>186</v>
      </c>
      <c r="J64" s="165">
        <v>0</v>
      </c>
      <c r="K64" s="165">
        <v>221</v>
      </c>
      <c r="L64" s="167">
        <v>151</v>
      </c>
      <c r="M64" s="57">
        <v>0.61899999999999999</v>
      </c>
      <c r="N64" s="169">
        <v>2.5</v>
      </c>
      <c r="O64" s="169">
        <v>2.4</v>
      </c>
      <c r="P64" s="169">
        <v>4.9000000000000004</v>
      </c>
      <c r="Q64" s="168">
        <v>0</v>
      </c>
      <c r="R64" s="169">
        <v>2.4</v>
      </c>
      <c r="S64" s="165">
        <v>0</v>
      </c>
      <c r="T64" s="170">
        <v>0</v>
      </c>
    </row>
    <row r="65" spans="1:20" ht="15.75" thickBot="1" x14ac:dyDescent="0.3">
      <c r="A65" s="337" t="s">
        <v>111</v>
      </c>
      <c r="B65" s="338">
        <v>91</v>
      </c>
      <c r="C65" s="165">
        <v>2</v>
      </c>
      <c r="D65" s="166">
        <v>45.5</v>
      </c>
      <c r="E65" s="165">
        <v>17.333333333333332</v>
      </c>
      <c r="F65" s="165">
        <v>1527</v>
      </c>
      <c r="G65" s="165">
        <v>1576</v>
      </c>
      <c r="H65" s="165">
        <v>497</v>
      </c>
      <c r="I65" s="165">
        <v>462</v>
      </c>
      <c r="J65" s="165">
        <v>0</v>
      </c>
      <c r="K65" s="165">
        <v>507</v>
      </c>
      <c r="L65" s="167">
        <v>130</v>
      </c>
      <c r="M65" s="57">
        <v>0.96899999999999997</v>
      </c>
      <c r="N65" s="169">
        <v>5.6</v>
      </c>
      <c r="O65" s="169">
        <v>0.1</v>
      </c>
      <c r="P65" s="169">
        <v>9.6</v>
      </c>
      <c r="Q65" s="168">
        <v>0</v>
      </c>
      <c r="R65" s="169">
        <v>5.5</v>
      </c>
      <c r="S65" s="165">
        <v>0</v>
      </c>
      <c r="T65" s="170" t="e">
        <v>#DIV/0!</v>
      </c>
    </row>
    <row r="66" spans="1:20" ht="15.75" thickBot="1" x14ac:dyDescent="0.3">
      <c r="A66" s="337" t="s">
        <v>112</v>
      </c>
      <c r="B66" s="338">
        <v>92</v>
      </c>
      <c r="C66" s="165">
        <v>4</v>
      </c>
      <c r="D66" s="166">
        <v>23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67">
        <v>0</v>
      </c>
      <c r="M66" s="57" t="s">
        <v>18</v>
      </c>
      <c r="N66" s="169" t="s">
        <v>18</v>
      </c>
      <c r="O66" s="169" t="s">
        <v>18</v>
      </c>
      <c r="P66" s="169" t="s">
        <v>18</v>
      </c>
      <c r="Q66" s="168" t="s">
        <v>18</v>
      </c>
      <c r="R66" s="169" t="s">
        <v>18</v>
      </c>
      <c r="S66" s="165">
        <v>0</v>
      </c>
      <c r="T66" s="170" t="e">
        <v>#DIV/0!</v>
      </c>
    </row>
    <row r="67" spans="1:20" ht="15.75" thickBot="1" x14ac:dyDescent="0.3">
      <c r="A67" s="337" t="s">
        <v>113</v>
      </c>
      <c r="B67" s="338">
        <v>92</v>
      </c>
      <c r="C67" s="165">
        <v>2</v>
      </c>
      <c r="D67" s="166">
        <v>46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7">
        <v>0</v>
      </c>
      <c r="M67" s="57" t="s">
        <v>18</v>
      </c>
      <c r="N67" s="169" t="s">
        <v>18</v>
      </c>
      <c r="O67" s="169" t="s">
        <v>18</v>
      </c>
      <c r="P67" s="169" t="s">
        <v>18</v>
      </c>
      <c r="Q67" s="168" t="s">
        <v>18</v>
      </c>
      <c r="R67" s="169" t="s">
        <v>18</v>
      </c>
      <c r="S67" s="165">
        <v>0</v>
      </c>
      <c r="T67" s="170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0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1"/>
      <c r="T69" s="141"/>
    </row>
    <row r="70" spans="1:20" x14ac:dyDescent="0.25">
      <c r="A70" s="162" t="str">
        <f>A$1</f>
        <v xml:space="preserve"> INDICADORES BÁSICOS DEL AREA FUNCIONAL DE HOSPITALIZACIÓN</v>
      </c>
      <c r="B70" s="117"/>
      <c r="C70" s="133"/>
      <c r="D70" s="134"/>
      <c r="E70" s="119"/>
      <c r="F70" s="119"/>
      <c r="G70" s="154"/>
      <c r="H70" s="119"/>
      <c r="I70" s="119"/>
      <c r="J70" s="119"/>
      <c r="K70" s="117"/>
      <c r="L70" s="120"/>
      <c r="M70" s="119"/>
      <c r="N70" s="121"/>
      <c r="O70" s="119"/>
      <c r="P70" s="119"/>
      <c r="Q70" s="131"/>
      <c r="R70" s="121"/>
      <c r="S70" s="141"/>
      <c r="T70" s="141"/>
    </row>
    <row r="71" spans="1:20" x14ac:dyDescent="0.25">
      <c r="A71" s="16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41"/>
      <c r="T71" s="141"/>
    </row>
    <row r="72" spans="1:20" ht="15.75" thickBot="1" x14ac:dyDescent="0.3">
      <c r="A72" s="70" t="s">
        <v>41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25"/>
      <c r="S72" s="141"/>
      <c r="T72" s="141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46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3" t="s">
        <v>98</v>
      </c>
      <c r="B74" s="351">
        <v>31</v>
      </c>
      <c r="C74" s="294">
        <v>3</v>
      </c>
      <c r="D74" s="294">
        <v>1</v>
      </c>
      <c r="E74" s="294">
        <v>11</v>
      </c>
      <c r="F74" s="294">
        <v>394</v>
      </c>
      <c r="G74" s="294">
        <v>341</v>
      </c>
      <c r="H74" s="294">
        <v>126</v>
      </c>
      <c r="I74" s="294">
        <v>39</v>
      </c>
      <c r="J74" s="294">
        <v>0</v>
      </c>
      <c r="K74" s="294">
        <v>129</v>
      </c>
      <c r="L74" s="294">
        <v>115</v>
      </c>
      <c r="M74" s="295">
        <v>1.155</v>
      </c>
      <c r="N74" s="296">
        <v>4.161290322580645</v>
      </c>
      <c r="O74" s="296">
        <v>-0.42063492063492064</v>
      </c>
      <c r="P74" s="296">
        <v>11.5</v>
      </c>
      <c r="Q74" s="297">
        <v>0</v>
      </c>
      <c r="R74" s="296">
        <v>4.0999999999999996</v>
      </c>
      <c r="S74" s="294">
        <v>0</v>
      </c>
      <c r="T74" s="297">
        <v>0</v>
      </c>
    </row>
    <row r="75" spans="1:20" ht="15.75" thickBot="1" x14ac:dyDescent="0.3">
      <c r="A75" s="353" t="s">
        <v>99</v>
      </c>
      <c r="B75" s="351">
        <v>28</v>
      </c>
      <c r="C75" s="294">
        <v>3</v>
      </c>
      <c r="D75" s="294">
        <v>0</v>
      </c>
      <c r="E75" s="294">
        <v>11</v>
      </c>
      <c r="F75" s="294">
        <v>306</v>
      </c>
      <c r="G75" s="294">
        <v>308</v>
      </c>
      <c r="H75" s="294">
        <v>141</v>
      </c>
      <c r="I75" s="294">
        <v>34</v>
      </c>
      <c r="J75" s="294">
        <v>0</v>
      </c>
      <c r="K75" s="294">
        <v>145</v>
      </c>
      <c r="L75" s="294">
        <v>126</v>
      </c>
      <c r="M75" s="295">
        <v>0.99399999999999999</v>
      </c>
      <c r="N75" s="296">
        <v>5.1785714285714288</v>
      </c>
      <c r="O75" s="296">
        <v>1.4184397163120567E-2</v>
      </c>
      <c r="P75" s="296">
        <v>12.8</v>
      </c>
      <c r="Q75" s="297">
        <v>0</v>
      </c>
      <c r="R75" s="296">
        <v>5</v>
      </c>
      <c r="S75" s="294"/>
      <c r="T75" s="297"/>
    </row>
    <row r="76" spans="1:20" ht="15.75" thickBot="1" x14ac:dyDescent="0.3">
      <c r="A76" s="353" t="s">
        <v>100</v>
      </c>
      <c r="B76" s="351">
        <v>31</v>
      </c>
      <c r="C76" s="18">
        <v>1</v>
      </c>
      <c r="D76" s="18">
        <v>1</v>
      </c>
      <c r="E76" s="18">
        <v>11</v>
      </c>
      <c r="F76" s="18">
        <v>238</v>
      </c>
      <c r="G76" s="18">
        <v>341</v>
      </c>
      <c r="H76" s="18">
        <v>144</v>
      </c>
      <c r="I76" s="18">
        <v>52</v>
      </c>
      <c r="J76" s="18">
        <v>0</v>
      </c>
      <c r="K76" s="18">
        <v>143</v>
      </c>
      <c r="L76" s="18">
        <v>133</v>
      </c>
      <c r="M76" s="21">
        <v>0.69799999999999995</v>
      </c>
      <c r="N76" s="80">
        <v>4.612903225806452</v>
      </c>
      <c r="O76" s="80">
        <v>0.71527777777777779</v>
      </c>
      <c r="P76" s="80">
        <v>13.1</v>
      </c>
      <c r="Q76" s="81">
        <v>0</v>
      </c>
      <c r="R76" s="80">
        <v>4.5999999999999996</v>
      </c>
      <c r="S76" s="18"/>
      <c r="T76" s="81"/>
    </row>
    <row r="77" spans="1:20" ht="15.75" thickBot="1" x14ac:dyDescent="0.3">
      <c r="A77" s="353" t="s">
        <v>101</v>
      </c>
      <c r="B77" s="355">
        <v>30</v>
      </c>
      <c r="C77" s="18">
        <v>4</v>
      </c>
      <c r="D77" s="18">
        <v>0</v>
      </c>
      <c r="E77" s="18">
        <v>11</v>
      </c>
      <c r="F77" s="18">
        <v>216</v>
      </c>
      <c r="G77" s="18">
        <v>330</v>
      </c>
      <c r="H77" s="18">
        <v>115</v>
      </c>
      <c r="I77" s="18">
        <v>51</v>
      </c>
      <c r="J77" s="18">
        <v>0</v>
      </c>
      <c r="K77" s="18">
        <v>112</v>
      </c>
      <c r="L77" s="18">
        <v>105</v>
      </c>
      <c r="M77" s="21">
        <v>0.65500000000000003</v>
      </c>
      <c r="N77" s="80">
        <v>3.7333333333333334</v>
      </c>
      <c r="O77" s="80">
        <v>0.99130434782608701</v>
      </c>
      <c r="P77" s="80">
        <v>10.5</v>
      </c>
      <c r="Q77" s="81">
        <v>0</v>
      </c>
      <c r="R77" s="80">
        <v>3.8</v>
      </c>
      <c r="S77" s="18"/>
      <c r="T77" s="81"/>
    </row>
    <row r="78" spans="1:20" ht="15.75" thickBot="1" x14ac:dyDescent="0.3">
      <c r="A78" s="353" t="s">
        <v>102</v>
      </c>
      <c r="B78" s="351">
        <v>31</v>
      </c>
      <c r="C78" s="18">
        <v>3</v>
      </c>
      <c r="D78" s="18">
        <v>1</v>
      </c>
      <c r="E78" s="18">
        <v>11</v>
      </c>
      <c r="F78" s="18">
        <v>197</v>
      </c>
      <c r="G78" s="18">
        <v>341</v>
      </c>
      <c r="H78" s="18">
        <v>134</v>
      </c>
      <c r="I78" s="18">
        <v>44</v>
      </c>
      <c r="J78" s="18">
        <v>0</v>
      </c>
      <c r="K78" s="18">
        <v>137</v>
      </c>
      <c r="L78" s="18">
        <v>130</v>
      </c>
      <c r="M78" s="21">
        <v>0.57799999999999996</v>
      </c>
      <c r="N78" s="80">
        <v>4.419354838709677</v>
      </c>
      <c r="O78" s="80">
        <v>1.0746268656716418</v>
      </c>
      <c r="P78" s="80">
        <v>12.2</v>
      </c>
      <c r="Q78" s="81">
        <v>0</v>
      </c>
      <c r="R78" s="80">
        <v>4.3</v>
      </c>
      <c r="S78" s="18"/>
      <c r="T78" s="81"/>
    </row>
    <row r="79" spans="1:20" ht="15.75" thickBot="1" x14ac:dyDescent="0.3">
      <c r="A79" s="353" t="s">
        <v>103</v>
      </c>
      <c r="B79" s="351">
        <v>30</v>
      </c>
      <c r="C79" s="18">
        <v>1</v>
      </c>
      <c r="D79" s="18">
        <v>0</v>
      </c>
      <c r="E79" s="18">
        <v>11</v>
      </c>
      <c r="F79" s="18">
        <v>220</v>
      </c>
      <c r="G79" s="18">
        <v>330</v>
      </c>
      <c r="H79" s="18">
        <v>127</v>
      </c>
      <c r="I79" s="18">
        <v>50</v>
      </c>
      <c r="J79" s="18">
        <v>0</v>
      </c>
      <c r="K79" s="18">
        <v>126</v>
      </c>
      <c r="L79" s="18">
        <v>113</v>
      </c>
      <c r="M79" s="21">
        <v>0.66700000000000004</v>
      </c>
      <c r="N79" s="80">
        <v>4.2</v>
      </c>
      <c r="O79" s="80">
        <v>0.86614173228346458</v>
      </c>
      <c r="P79" s="80">
        <v>11.5</v>
      </c>
      <c r="Q79" s="81">
        <v>0</v>
      </c>
      <c r="R79" s="80">
        <v>4.2</v>
      </c>
      <c r="S79" s="18"/>
      <c r="T79" s="81"/>
    </row>
    <row r="80" spans="1:20" ht="15.75" thickBot="1" x14ac:dyDescent="0.3">
      <c r="A80" s="353" t="s">
        <v>104</v>
      </c>
      <c r="B80" s="351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/>
      <c r="M80" s="21"/>
      <c r="N80" s="80"/>
      <c r="O80" s="80"/>
      <c r="P80" s="80"/>
      <c r="Q80" s="81"/>
      <c r="R80" s="80"/>
      <c r="S80" s="18"/>
      <c r="T80" s="81"/>
    </row>
    <row r="81" spans="1:20" ht="15.75" thickBot="1" x14ac:dyDescent="0.3">
      <c r="A81" s="353" t="s">
        <v>105</v>
      </c>
      <c r="B81" s="351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/>
      <c r="M81" s="2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53" t="s">
        <v>106</v>
      </c>
      <c r="B82" s="351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53" t="s">
        <v>107</v>
      </c>
      <c r="B83" s="351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/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53" t="s">
        <v>108</v>
      </c>
      <c r="B84" s="351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/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53" t="s">
        <v>109</v>
      </c>
      <c r="B85" s="357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/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7" t="s">
        <v>114</v>
      </c>
      <c r="B86" s="338">
        <f>SUM(B74:B85)</f>
        <v>365</v>
      </c>
      <c r="C86" s="51">
        <v>27</v>
      </c>
      <c r="D86" s="52">
        <v>13.518518518518519</v>
      </c>
      <c r="E86" s="51">
        <v>11</v>
      </c>
      <c r="F86" s="51">
        <v>1571</v>
      </c>
      <c r="G86" s="51">
        <v>1991</v>
      </c>
      <c r="H86" s="51">
        <v>787</v>
      </c>
      <c r="I86" s="51">
        <v>270</v>
      </c>
      <c r="J86" s="51">
        <v>0</v>
      </c>
      <c r="K86" s="51">
        <v>792</v>
      </c>
      <c r="L86" s="84">
        <v>722</v>
      </c>
      <c r="M86" s="57">
        <v>0.78900000000000003</v>
      </c>
      <c r="N86" s="56">
        <v>2.2000000000000002</v>
      </c>
      <c r="O86" s="56">
        <v>0.5</v>
      </c>
      <c r="P86" s="56">
        <v>11.9</v>
      </c>
      <c r="Q86" s="55">
        <v>0</v>
      </c>
      <c r="R86" s="56">
        <v>2.2000000000000002</v>
      </c>
      <c r="S86" s="51">
        <v>0</v>
      </c>
      <c r="T86" s="142">
        <v>0</v>
      </c>
    </row>
    <row r="87" spans="1:20" ht="15.75" thickBot="1" x14ac:dyDescent="0.3">
      <c r="A87" s="337" t="s">
        <v>110</v>
      </c>
      <c r="B87" s="338">
        <f>SUM(B74:B76)</f>
        <v>90</v>
      </c>
      <c r="C87" s="51">
        <v>7</v>
      </c>
      <c r="D87" s="52">
        <v>12.857142857142858</v>
      </c>
      <c r="E87" s="51">
        <v>11</v>
      </c>
      <c r="F87" s="51">
        <v>938</v>
      </c>
      <c r="G87" s="51">
        <v>990</v>
      </c>
      <c r="H87" s="51">
        <v>411</v>
      </c>
      <c r="I87" s="51">
        <v>125</v>
      </c>
      <c r="J87" s="51">
        <v>0</v>
      </c>
      <c r="K87" s="51">
        <v>417</v>
      </c>
      <c r="L87" s="84">
        <v>374</v>
      </c>
      <c r="M87" s="57">
        <v>0.94699999999999995</v>
      </c>
      <c r="N87" s="56">
        <v>4.5999999999999996</v>
      </c>
      <c r="O87" s="56">
        <v>0.1</v>
      </c>
      <c r="P87" s="56">
        <v>12.5</v>
      </c>
      <c r="Q87" s="55">
        <v>0</v>
      </c>
      <c r="R87" s="56">
        <v>4.5999999999999996</v>
      </c>
      <c r="S87" s="51">
        <v>0</v>
      </c>
      <c r="T87" s="142">
        <v>0</v>
      </c>
    </row>
    <row r="88" spans="1:20" ht="15.75" thickBot="1" x14ac:dyDescent="0.3">
      <c r="A88" s="337" t="s">
        <v>111</v>
      </c>
      <c r="B88" s="338">
        <v>91</v>
      </c>
      <c r="C88" s="51">
        <v>8</v>
      </c>
      <c r="D88" s="52">
        <v>11.375</v>
      </c>
      <c r="E88" s="51">
        <v>11</v>
      </c>
      <c r="F88" s="51">
        <v>633</v>
      </c>
      <c r="G88" s="51">
        <v>1001</v>
      </c>
      <c r="H88" s="51">
        <v>376</v>
      </c>
      <c r="I88" s="51">
        <v>145</v>
      </c>
      <c r="J88" s="51">
        <v>0</v>
      </c>
      <c r="K88" s="51">
        <v>375</v>
      </c>
      <c r="L88" s="84">
        <v>348</v>
      </c>
      <c r="M88" s="57">
        <v>0.63200000000000001</v>
      </c>
      <c r="N88" s="56">
        <v>4.0999999999999996</v>
      </c>
      <c r="O88" s="56">
        <v>1</v>
      </c>
      <c r="P88" s="56">
        <v>11.4</v>
      </c>
      <c r="Q88" s="55">
        <v>0</v>
      </c>
      <c r="R88" s="56">
        <v>4.0999999999999996</v>
      </c>
      <c r="S88" s="51">
        <v>0</v>
      </c>
      <c r="T88" s="142" t="e">
        <v>#DIV/0!</v>
      </c>
    </row>
    <row r="89" spans="1:20" ht="15.75" thickBot="1" x14ac:dyDescent="0.3">
      <c r="A89" s="337" t="s">
        <v>112</v>
      </c>
      <c r="B89" s="338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2" t="e">
        <v>#DIV/0!</v>
      </c>
    </row>
    <row r="90" spans="1:20" ht="15.75" thickBot="1" x14ac:dyDescent="0.3">
      <c r="A90" s="337" t="s">
        <v>113</v>
      </c>
      <c r="B90" s="338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2" t="e">
        <v>#DIV/0!</v>
      </c>
    </row>
    <row r="91" spans="1:20" ht="23.25" customHeight="1" x14ac:dyDescent="0.25">
      <c r="A91" s="390" t="s">
        <v>71</v>
      </c>
      <c r="B91" s="391"/>
      <c r="C91" s="391"/>
      <c r="D91" s="391"/>
      <c r="E91" s="391"/>
      <c r="F91" s="391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55" zoomScale="130" zoomScaleNormal="130" workbookViewId="0">
      <selection activeCell="E56" sqref="E56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" t="s">
        <v>28</v>
      </c>
      <c r="B1" s="1"/>
      <c r="C1" s="6"/>
      <c r="D1" s="6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171"/>
      <c r="S1" s="172"/>
      <c r="T1" s="141"/>
    </row>
    <row r="2" spans="1:20" x14ac:dyDescent="0.25">
      <c r="A2" s="1" t="s">
        <v>42</v>
      </c>
      <c r="B2" s="1"/>
      <c r="C2" s="6"/>
      <c r="D2" s="6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3"/>
      <c r="S2" s="172"/>
      <c r="T2" s="141"/>
    </row>
    <row r="3" spans="1:20" ht="15.75" thickBot="1" x14ac:dyDescent="0.3">
      <c r="A3" s="352" t="s">
        <v>116</v>
      </c>
      <c r="B3" s="6"/>
      <c r="C3" s="70"/>
      <c r="D3" s="70"/>
      <c r="E3" s="6"/>
      <c r="F3" s="6"/>
      <c r="G3" s="6"/>
      <c r="H3" s="6"/>
      <c r="I3" s="6"/>
      <c r="J3" s="6"/>
      <c r="K3" s="6"/>
      <c r="L3" s="128"/>
      <c r="M3" s="6"/>
      <c r="N3" s="6"/>
      <c r="O3" s="6"/>
      <c r="P3" s="6"/>
      <c r="Q3" s="6"/>
      <c r="R3" s="174"/>
      <c r="S3" s="172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8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46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98</v>
      </c>
      <c r="B5" s="351">
        <v>31</v>
      </c>
      <c r="C5" s="298" t="s">
        <v>47</v>
      </c>
      <c r="D5" s="299" t="e">
        <v>#VALUE!</v>
      </c>
      <c r="E5" s="298">
        <v>14</v>
      </c>
      <c r="F5" s="298">
        <v>426</v>
      </c>
      <c r="G5" s="298">
        <v>434</v>
      </c>
      <c r="H5" s="298">
        <v>31</v>
      </c>
      <c r="I5" s="298">
        <v>11</v>
      </c>
      <c r="J5" s="298">
        <v>9</v>
      </c>
      <c r="K5" s="298">
        <v>32</v>
      </c>
      <c r="L5" s="298">
        <v>20</v>
      </c>
      <c r="M5" s="299">
        <v>0.98199999999999998</v>
      </c>
      <c r="N5" s="300">
        <v>1</v>
      </c>
      <c r="O5" s="300">
        <v>0.3</v>
      </c>
      <c r="P5" s="300">
        <v>2.2000000000000002</v>
      </c>
      <c r="Q5" s="299">
        <v>0.28999999999999998</v>
      </c>
      <c r="R5" s="300">
        <v>1</v>
      </c>
      <c r="S5" s="301">
        <v>3</v>
      </c>
      <c r="T5" s="302">
        <v>8.1081081081081086E-2</v>
      </c>
    </row>
    <row r="6" spans="1:20" ht="15.75" thickBot="1" x14ac:dyDescent="0.3">
      <c r="A6" s="353" t="s">
        <v>99</v>
      </c>
      <c r="B6" s="351">
        <v>28</v>
      </c>
      <c r="C6" s="298" t="s">
        <v>47</v>
      </c>
      <c r="D6" s="299" t="e">
        <v>#VALUE!</v>
      </c>
      <c r="E6" s="298">
        <v>14</v>
      </c>
      <c r="F6" s="298">
        <v>357</v>
      </c>
      <c r="G6" s="298">
        <v>391</v>
      </c>
      <c r="H6" s="298">
        <v>23</v>
      </c>
      <c r="I6" s="298">
        <v>6</v>
      </c>
      <c r="J6" s="298">
        <v>3</v>
      </c>
      <c r="K6" s="298">
        <v>19</v>
      </c>
      <c r="L6" s="298">
        <v>14</v>
      </c>
      <c r="M6" s="299">
        <v>0.91300000000000003</v>
      </c>
      <c r="N6" s="300">
        <v>0.7</v>
      </c>
      <c r="O6" s="300">
        <v>1.5</v>
      </c>
      <c r="P6" s="300">
        <v>1.6</v>
      </c>
      <c r="Q6" s="299">
        <v>0.13</v>
      </c>
      <c r="R6" s="300">
        <v>0.8</v>
      </c>
      <c r="S6" s="301">
        <v>0</v>
      </c>
      <c r="T6" s="302" t="e">
        <v>#VALUE!</v>
      </c>
    </row>
    <row r="7" spans="1:20" ht="15" customHeight="1" thickBot="1" x14ac:dyDescent="0.3">
      <c r="A7" s="353" t="s">
        <v>100</v>
      </c>
      <c r="B7" s="351">
        <v>31</v>
      </c>
      <c r="C7" s="18" t="s">
        <v>47</v>
      </c>
      <c r="D7" s="21" t="e">
        <v>#VALUE!</v>
      </c>
      <c r="E7" s="18">
        <v>12</v>
      </c>
      <c r="F7" s="18">
        <v>425</v>
      </c>
      <c r="G7" s="18">
        <v>372</v>
      </c>
      <c r="H7" s="18">
        <v>23</v>
      </c>
      <c r="I7" s="18">
        <v>6</v>
      </c>
      <c r="J7" s="18">
        <v>5</v>
      </c>
      <c r="K7" s="18">
        <v>26</v>
      </c>
      <c r="L7" s="18">
        <v>12</v>
      </c>
      <c r="M7" s="21">
        <v>1.1419999999999999</v>
      </c>
      <c r="N7" s="18">
        <v>0.8</v>
      </c>
      <c r="O7" s="18">
        <v>0</v>
      </c>
      <c r="P7" s="18">
        <v>1.9</v>
      </c>
      <c r="Q7" s="21">
        <v>0.217</v>
      </c>
      <c r="R7" s="18">
        <v>0.7</v>
      </c>
      <c r="S7" s="18">
        <v>0</v>
      </c>
      <c r="T7" s="81" t="e">
        <v>#VALUE!</v>
      </c>
    </row>
    <row r="8" spans="1:20" ht="15.75" thickBot="1" x14ac:dyDescent="0.3">
      <c r="A8" s="353" t="s">
        <v>101</v>
      </c>
      <c r="B8" s="355">
        <v>30</v>
      </c>
      <c r="C8" s="18" t="s">
        <v>47</v>
      </c>
      <c r="D8" s="21" t="e">
        <v>#VALUE!</v>
      </c>
      <c r="E8" s="18">
        <v>13</v>
      </c>
      <c r="F8" s="18">
        <v>304</v>
      </c>
      <c r="G8" s="18">
        <v>375</v>
      </c>
      <c r="H8" s="18">
        <v>28</v>
      </c>
      <c r="I8" s="18">
        <v>8</v>
      </c>
      <c r="J8" s="18">
        <v>6</v>
      </c>
      <c r="K8" s="18">
        <v>26</v>
      </c>
      <c r="L8" s="18">
        <v>8</v>
      </c>
      <c r="M8" s="21">
        <v>0.81100000000000005</v>
      </c>
      <c r="N8" s="18">
        <v>0.9</v>
      </c>
      <c r="O8" s="18">
        <v>2.5</v>
      </c>
      <c r="P8" s="18">
        <v>2.2000000000000002</v>
      </c>
      <c r="Q8" s="21">
        <v>0.214</v>
      </c>
      <c r="R8" s="18">
        <v>0.9</v>
      </c>
      <c r="S8" s="18">
        <v>0</v>
      </c>
      <c r="T8" s="81" t="e">
        <v>#VALUE!</v>
      </c>
    </row>
    <row r="9" spans="1:20" ht="15.75" thickBot="1" x14ac:dyDescent="0.3">
      <c r="A9" s="353" t="s">
        <v>102</v>
      </c>
      <c r="B9" s="351">
        <v>31</v>
      </c>
      <c r="C9" s="18" t="s">
        <v>47</v>
      </c>
      <c r="D9" s="21" t="e">
        <v>#VALUE!</v>
      </c>
      <c r="E9" s="18">
        <v>12</v>
      </c>
      <c r="F9" s="18">
        <v>314</v>
      </c>
      <c r="G9" s="18">
        <v>372</v>
      </c>
      <c r="H9" s="18">
        <v>36</v>
      </c>
      <c r="I9" s="18">
        <v>6</v>
      </c>
      <c r="J9" s="18">
        <v>6</v>
      </c>
      <c r="K9" s="18">
        <v>37</v>
      </c>
      <c r="L9" s="18">
        <v>7</v>
      </c>
      <c r="M9" s="21">
        <v>0.84399999999999997</v>
      </c>
      <c r="N9" s="18">
        <v>1.2</v>
      </c>
      <c r="O9" s="18">
        <v>1.6</v>
      </c>
      <c r="P9" s="18">
        <v>3</v>
      </c>
      <c r="Q9" s="21">
        <v>0.16700000000000001</v>
      </c>
      <c r="R9" s="18">
        <v>1.2</v>
      </c>
      <c r="S9" s="18">
        <v>0</v>
      </c>
      <c r="T9" s="81" t="e">
        <v>#VALUE!</v>
      </c>
    </row>
    <row r="10" spans="1:20" ht="15.75" thickBot="1" x14ac:dyDescent="0.3">
      <c r="A10" s="353" t="s">
        <v>103</v>
      </c>
      <c r="B10" s="351">
        <v>30</v>
      </c>
      <c r="C10" s="18" t="s">
        <v>47</v>
      </c>
      <c r="D10" s="21" t="e">
        <v>#VALUE!</v>
      </c>
      <c r="E10" s="18">
        <v>12</v>
      </c>
      <c r="F10" s="18">
        <v>317</v>
      </c>
      <c r="G10" s="18">
        <v>360</v>
      </c>
      <c r="H10" s="18">
        <v>42</v>
      </c>
      <c r="I10" s="18">
        <v>5</v>
      </c>
      <c r="J10" s="18">
        <v>3</v>
      </c>
      <c r="K10" s="18">
        <v>44</v>
      </c>
      <c r="L10" s="18">
        <v>15</v>
      </c>
      <c r="M10" s="21">
        <v>0.88100000000000001</v>
      </c>
      <c r="N10" s="18">
        <v>1.5</v>
      </c>
      <c r="O10" s="18">
        <v>1</v>
      </c>
      <c r="P10" s="18">
        <v>3.5</v>
      </c>
      <c r="Q10" s="21">
        <v>7.0999999999999994E-2</v>
      </c>
      <c r="R10" s="18">
        <v>1.4</v>
      </c>
      <c r="S10" s="18">
        <v>0</v>
      </c>
      <c r="T10" s="81" t="e">
        <v>#VALUE!</v>
      </c>
    </row>
    <row r="11" spans="1:20" ht="15.75" thickBot="1" x14ac:dyDescent="0.3">
      <c r="A11" s="353" t="s">
        <v>104</v>
      </c>
      <c r="B11" s="351">
        <v>31</v>
      </c>
      <c r="C11" s="18" t="s">
        <v>47</v>
      </c>
      <c r="D11" s="21" t="e">
        <v>#VALUE!</v>
      </c>
      <c r="E11" s="18"/>
      <c r="F11" s="18"/>
      <c r="G11" s="18"/>
      <c r="H11" s="18"/>
      <c r="I11" s="18"/>
      <c r="J11" s="18"/>
      <c r="K11" s="18"/>
      <c r="L11" s="18"/>
      <c r="M11" s="21"/>
      <c r="N11" s="18"/>
      <c r="O11" s="18"/>
      <c r="P11" s="18"/>
      <c r="Q11" s="21"/>
      <c r="R11" s="18"/>
      <c r="S11" s="18">
        <v>0</v>
      </c>
      <c r="T11" s="81" t="e">
        <v>#VALUE!</v>
      </c>
    </row>
    <row r="12" spans="1:20" ht="15.75" thickBot="1" x14ac:dyDescent="0.3">
      <c r="A12" s="353" t="s">
        <v>105</v>
      </c>
      <c r="B12" s="351">
        <v>31</v>
      </c>
      <c r="C12" s="18" t="s">
        <v>47</v>
      </c>
      <c r="D12" s="21" t="e">
        <v>#VALUE!</v>
      </c>
      <c r="E12" s="18"/>
      <c r="F12" s="18"/>
      <c r="G12" s="18"/>
      <c r="H12" s="18"/>
      <c r="I12" s="18"/>
      <c r="J12" s="18"/>
      <c r="K12" s="18"/>
      <c r="L12" s="18"/>
      <c r="M12" s="21"/>
      <c r="N12" s="18"/>
      <c r="O12" s="18"/>
      <c r="P12" s="18"/>
      <c r="Q12" s="21"/>
      <c r="R12" s="18"/>
      <c r="S12" s="18">
        <v>0</v>
      </c>
      <c r="T12" s="81" t="e">
        <v>#VALUE!</v>
      </c>
    </row>
    <row r="13" spans="1:20" ht="15.75" thickBot="1" x14ac:dyDescent="0.3">
      <c r="A13" s="353" t="s">
        <v>106</v>
      </c>
      <c r="B13" s="351">
        <v>30</v>
      </c>
      <c r="C13" s="18" t="s">
        <v>47</v>
      </c>
      <c r="D13" s="21" t="e">
        <v>#VALUE!</v>
      </c>
      <c r="E13" s="18"/>
      <c r="F13" s="18"/>
      <c r="G13" s="18"/>
      <c r="H13" s="18"/>
      <c r="I13" s="18"/>
      <c r="J13" s="18"/>
      <c r="K13" s="18"/>
      <c r="L13" s="18"/>
      <c r="M13" s="21"/>
      <c r="N13" s="18"/>
      <c r="O13" s="18"/>
      <c r="P13" s="18"/>
      <c r="Q13" s="21"/>
      <c r="R13" s="18"/>
      <c r="S13" s="18">
        <v>0</v>
      </c>
      <c r="T13" s="81" t="e">
        <v>#VALUE!</v>
      </c>
    </row>
    <row r="14" spans="1:20" ht="15.75" thickBot="1" x14ac:dyDescent="0.3">
      <c r="A14" s="353" t="s">
        <v>107</v>
      </c>
      <c r="B14" s="351">
        <v>31</v>
      </c>
      <c r="C14" s="18" t="s">
        <v>47</v>
      </c>
      <c r="D14" s="21" t="e">
        <v>#VALUE!</v>
      </c>
      <c r="E14" s="18"/>
      <c r="F14" s="18"/>
      <c r="G14" s="18"/>
      <c r="H14" s="18"/>
      <c r="I14" s="18"/>
      <c r="J14" s="18"/>
      <c r="K14" s="18"/>
      <c r="L14" s="18"/>
      <c r="M14" s="21"/>
      <c r="N14" s="18"/>
      <c r="O14" s="18"/>
      <c r="P14" s="18"/>
      <c r="Q14" s="21"/>
      <c r="R14" s="18"/>
      <c r="S14" s="18">
        <v>0</v>
      </c>
      <c r="T14" s="81" t="e">
        <v>#VALUE!</v>
      </c>
    </row>
    <row r="15" spans="1:20" ht="15.75" thickBot="1" x14ac:dyDescent="0.3">
      <c r="A15" s="353" t="s">
        <v>108</v>
      </c>
      <c r="B15" s="351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18"/>
      <c r="M15" s="21"/>
      <c r="N15" s="18"/>
      <c r="O15" s="18"/>
      <c r="P15" s="18"/>
      <c r="Q15" s="21"/>
      <c r="R15" s="18"/>
      <c r="S15" s="18">
        <v>0</v>
      </c>
      <c r="T15" s="81" t="e">
        <v>#VALUE!</v>
      </c>
    </row>
    <row r="16" spans="1:20" ht="15.75" thickBot="1" x14ac:dyDescent="0.3">
      <c r="A16" s="353" t="s">
        <v>109</v>
      </c>
      <c r="B16" s="357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18"/>
      <c r="M16" s="21"/>
      <c r="N16" s="18"/>
      <c r="O16" s="18"/>
      <c r="P16" s="18"/>
      <c r="Q16" s="21"/>
      <c r="R16" s="18"/>
      <c r="S16" s="18">
        <v>0</v>
      </c>
      <c r="T16" s="81" t="e">
        <v>#VALUE!</v>
      </c>
    </row>
    <row r="17" spans="1:20" ht="15.75" thickBot="1" x14ac:dyDescent="0.3">
      <c r="A17" s="337" t="s">
        <v>114</v>
      </c>
      <c r="B17" s="338">
        <f>SUM(B5:B16)</f>
        <v>365</v>
      </c>
      <c r="C17" s="51" t="s">
        <v>47</v>
      </c>
      <c r="D17" s="55" t="e">
        <v>#VALUE!</v>
      </c>
      <c r="E17" s="51">
        <v>12.833333333333334</v>
      </c>
      <c r="F17" s="51">
        <v>2143</v>
      </c>
      <c r="G17" s="51">
        <v>2304</v>
      </c>
      <c r="H17" s="51">
        <v>183</v>
      </c>
      <c r="I17" s="51">
        <v>42</v>
      </c>
      <c r="J17" s="51">
        <v>32</v>
      </c>
      <c r="K17" s="51">
        <v>184</v>
      </c>
      <c r="L17" s="84">
        <v>76</v>
      </c>
      <c r="M17" s="55">
        <v>0.93</v>
      </c>
      <c r="N17" s="56">
        <v>0.5</v>
      </c>
      <c r="O17" s="56">
        <v>0.9</v>
      </c>
      <c r="P17" s="56">
        <v>2.4</v>
      </c>
      <c r="Q17" s="55">
        <v>0.17499999999999999</v>
      </c>
      <c r="R17" s="56">
        <v>0.5</v>
      </c>
      <c r="S17" s="51">
        <v>3</v>
      </c>
      <c r="T17" s="152">
        <v>8.1081081081081086E-2</v>
      </c>
    </row>
    <row r="18" spans="1:20" ht="15.75" thickBot="1" x14ac:dyDescent="0.3">
      <c r="A18" s="337" t="s">
        <v>110</v>
      </c>
      <c r="B18" s="338">
        <f>SUM(B5:B7)</f>
        <v>90</v>
      </c>
      <c r="C18" s="51" t="s">
        <v>47</v>
      </c>
      <c r="D18" s="55" t="e">
        <v>#VALUE!</v>
      </c>
      <c r="E18" s="51">
        <v>13.333333333333334</v>
      </c>
      <c r="F18" s="51">
        <v>1208</v>
      </c>
      <c r="G18" s="51">
        <v>1197</v>
      </c>
      <c r="H18" s="51">
        <v>77</v>
      </c>
      <c r="I18" s="51">
        <v>23</v>
      </c>
      <c r="J18" s="51">
        <v>17</v>
      </c>
      <c r="K18" s="51">
        <v>77</v>
      </c>
      <c r="L18" s="84">
        <v>46</v>
      </c>
      <c r="M18" s="55">
        <v>1.0089999999999999</v>
      </c>
      <c r="N18" s="56">
        <v>0.9</v>
      </c>
      <c r="O18" s="56">
        <v>0</v>
      </c>
      <c r="P18" s="56">
        <v>1.9</v>
      </c>
      <c r="Q18" s="55">
        <v>0.221</v>
      </c>
      <c r="R18" s="56">
        <v>0.9</v>
      </c>
      <c r="S18" s="51">
        <v>3</v>
      </c>
      <c r="T18" s="152">
        <v>8.1081081081081086E-2</v>
      </c>
    </row>
    <row r="19" spans="1:20" ht="15.75" thickBot="1" x14ac:dyDescent="0.3">
      <c r="A19" s="337" t="s">
        <v>111</v>
      </c>
      <c r="B19" s="338">
        <v>91</v>
      </c>
      <c r="C19" s="51" t="s">
        <v>47</v>
      </c>
      <c r="D19" s="55" t="e">
        <v>#VALUE!</v>
      </c>
      <c r="E19" s="51">
        <v>12.333333333333334</v>
      </c>
      <c r="F19" s="51">
        <v>935</v>
      </c>
      <c r="G19" s="51">
        <v>1107</v>
      </c>
      <c r="H19" s="51">
        <v>106</v>
      </c>
      <c r="I19" s="51">
        <v>19</v>
      </c>
      <c r="J19" s="51">
        <v>15</v>
      </c>
      <c r="K19" s="51">
        <v>107</v>
      </c>
      <c r="L19" s="84">
        <v>30</v>
      </c>
      <c r="M19" s="55">
        <v>0.84499999999999997</v>
      </c>
      <c r="N19" s="56">
        <v>1.2</v>
      </c>
      <c r="O19" s="56">
        <v>1.6</v>
      </c>
      <c r="P19" s="56">
        <v>2.9</v>
      </c>
      <c r="Q19" s="55">
        <v>0.14199999999999999</v>
      </c>
      <c r="R19" s="56">
        <v>1.2</v>
      </c>
      <c r="S19" s="51">
        <v>0</v>
      </c>
      <c r="T19" s="152" t="e">
        <v>#VALUE!</v>
      </c>
    </row>
    <row r="20" spans="1:20" ht="15.75" thickBot="1" x14ac:dyDescent="0.3">
      <c r="A20" s="337" t="s">
        <v>112</v>
      </c>
      <c r="B20" s="338">
        <v>92</v>
      </c>
      <c r="C20" s="51" t="s">
        <v>47</v>
      </c>
      <c r="D20" s="55" t="e">
        <v>#VALUE!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#VALUE!</v>
      </c>
    </row>
    <row r="21" spans="1:20" ht="15.75" thickBot="1" x14ac:dyDescent="0.3">
      <c r="A21" s="337" t="s">
        <v>113</v>
      </c>
      <c r="B21" s="338">
        <v>92</v>
      </c>
      <c r="C21" s="51" t="s">
        <v>47</v>
      </c>
      <c r="D21" s="55" t="e">
        <v>#VALUE!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72"/>
      <c r="T23" s="141"/>
    </row>
    <row r="24" spans="1:20" x14ac:dyDescent="0.25">
      <c r="A24" s="6" t="str">
        <f>A$1</f>
        <v xml:space="preserve"> INDICADORES BÁSICOS DEL AREA FUNCIONAL DE HOSPITALIZACIÓN</v>
      </c>
      <c r="B24" s="6"/>
      <c r="C24" s="133"/>
      <c r="D24" s="133"/>
      <c r="E24" s="6"/>
      <c r="F24" s="6"/>
      <c r="G24" s="6"/>
      <c r="H24" s="6"/>
      <c r="I24" s="6"/>
      <c r="J24" s="6"/>
      <c r="K24" s="6"/>
      <c r="L24" s="128"/>
      <c r="M24" s="6" t="s">
        <v>43</v>
      </c>
      <c r="N24" s="6"/>
      <c r="O24" s="6"/>
      <c r="P24" s="6"/>
      <c r="Q24" s="6"/>
      <c r="R24" s="6"/>
      <c r="S24" s="172"/>
      <c r="T24" s="141"/>
    </row>
    <row r="25" spans="1:20" x14ac:dyDescent="0.25">
      <c r="A25" s="6" t="s">
        <v>44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8"/>
      <c r="M25" s="6"/>
      <c r="N25" s="6"/>
      <c r="O25" s="6"/>
      <c r="P25" s="6"/>
      <c r="Q25" s="6"/>
      <c r="R25" s="6"/>
      <c r="S25" s="172"/>
      <c r="T25" s="141"/>
    </row>
    <row r="26" spans="1:20" ht="15.75" thickBot="1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72"/>
      <c r="T26" s="141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8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46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3" t="s">
        <v>98</v>
      </c>
      <c r="B28" s="351">
        <v>31</v>
      </c>
      <c r="C28" s="303">
        <v>0</v>
      </c>
      <c r="D28" s="303">
        <v>0</v>
      </c>
      <c r="E28" s="303">
        <v>8</v>
      </c>
      <c r="F28" s="303">
        <v>250</v>
      </c>
      <c r="G28" s="303">
        <v>248</v>
      </c>
      <c r="H28" s="303">
        <v>12</v>
      </c>
      <c r="I28" s="303">
        <v>4</v>
      </c>
      <c r="J28" s="303">
        <v>3</v>
      </c>
      <c r="K28" s="303">
        <v>13</v>
      </c>
      <c r="L28" s="303">
        <v>12</v>
      </c>
      <c r="M28" s="304">
        <v>1.008</v>
      </c>
      <c r="N28" s="305">
        <v>0.41935483870967744</v>
      </c>
      <c r="O28" s="305">
        <v>-0.16666666666666666</v>
      </c>
      <c r="P28" s="305">
        <v>1.5</v>
      </c>
      <c r="Q28" s="306">
        <v>0.25</v>
      </c>
      <c r="R28" s="305">
        <v>0.4</v>
      </c>
      <c r="S28" s="303">
        <v>2</v>
      </c>
      <c r="T28" s="306">
        <v>0.13333333333333333</v>
      </c>
    </row>
    <row r="29" spans="1:20" ht="15.75" thickBot="1" x14ac:dyDescent="0.3">
      <c r="A29" s="353" t="s">
        <v>99</v>
      </c>
      <c r="B29" s="351">
        <v>28</v>
      </c>
      <c r="C29" s="303">
        <v>0</v>
      </c>
      <c r="D29" s="303">
        <v>0</v>
      </c>
      <c r="E29" s="303">
        <v>8</v>
      </c>
      <c r="F29" s="303">
        <v>192</v>
      </c>
      <c r="G29" s="303">
        <v>224</v>
      </c>
      <c r="H29" s="303">
        <v>10</v>
      </c>
      <c r="I29" s="303">
        <v>3</v>
      </c>
      <c r="J29" s="303">
        <v>0</v>
      </c>
      <c r="K29" s="303">
        <v>7</v>
      </c>
      <c r="L29" s="303">
        <v>6</v>
      </c>
      <c r="M29" s="304">
        <v>0.85699999999999998</v>
      </c>
      <c r="N29" s="305">
        <v>0.25</v>
      </c>
      <c r="O29" s="305">
        <v>3.2</v>
      </c>
      <c r="P29" s="305">
        <v>1.3</v>
      </c>
      <c r="Q29" s="306">
        <v>0</v>
      </c>
      <c r="R29" s="305">
        <v>0.4</v>
      </c>
      <c r="S29" s="303"/>
      <c r="T29" s="306"/>
    </row>
    <row r="30" spans="1:20" ht="15.75" thickBot="1" x14ac:dyDescent="0.3">
      <c r="A30" s="353" t="s">
        <v>100</v>
      </c>
      <c r="B30" s="351">
        <v>31</v>
      </c>
      <c r="C30" s="18">
        <v>0</v>
      </c>
      <c r="D30" s="18">
        <v>0</v>
      </c>
      <c r="E30" s="18">
        <v>6</v>
      </c>
      <c r="F30" s="18">
        <v>239</v>
      </c>
      <c r="G30" s="18">
        <v>186</v>
      </c>
      <c r="H30" s="18">
        <v>10</v>
      </c>
      <c r="I30" s="18">
        <v>2</v>
      </c>
      <c r="J30" s="18">
        <v>1</v>
      </c>
      <c r="K30" s="18">
        <v>12</v>
      </c>
      <c r="L30" s="18">
        <v>6</v>
      </c>
      <c r="M30" s="21">
        <v>1.2849999999999999</v>
      </c>
      <c r="N30" s="80">
        <v>0.38709677419354838</v>
      </c>
      <c r="O30" s="80">
        <v>-5.3</v>
      </c>
      <c r="P30" s="80">
        <v>1.7</v>
      </c>
      <c r="Q30" s="81">
        <v>0.1</v>
      </c>
      <c r="R30" s="80">
        <v>0.3</v>
      </c>
      <c r="S30" s="18"/>
      <c r="T30" s="81"/>
    </row>
    <row r="31" spans="1:20" ht="15.75" thickBot="1" x14ac:dyDescent="0.3">
      <c r="A31" s="353" t="s">
        <v>101</v>
      </c>
      <c r="B31" s="355">
        <v>30</v>
      </c>
      <c r="C31" s="18">
        <v>0</v>
      </c>
      <c r="D31" s="18">
        <v>0</v>
      </c>
      <c r="E31" s="18">
        <v>6</v>
      </c>
      <c r="F31" s="18">
        <v>135</v>
      </c>
      <c r="G31" s="18">
        <v>179</v>
      </c>
      <c r="H31" s="18">
        <v>13</v>
      </c>
      <c r="I31" s="18">
        <v>3</v>
      </c>
      <c r="J31" s="18">
        <v>2</v>
      </c>
      <c r="K31" s="18">
        <v>11</v>
      </c>
      <c r="L31" s="18">
        <v>3</v>
      </c>
      <c r="M31" s="21">
        <v>0.754</v>
      </c>
      <c r="N31" s="80">
        <v>0.36666666666666664</v>
      </c>
      <c r="O31" s="80">
        <v>3.3846153846153846</v>
      </c>
      <c r="P31" s="80">
        <v>2.2000000000000002</v>
      </c>
      <c r="Q31" s="81">
        <v>0.154</v>
      </c>
      <c r="R31" s="80">
        <v>0.4</v>
      </c>
      <c r="S31" s="18"/>
      <c r="T31" s="81"/>
    </row>
    <row r="32" spans="1:20" ht="15.75" thickBot="1" x14ac:dyDescent="0.3">
      <c r="A32" s="353" t="s">
        <v>102</v>
      </c>
      <c r="B32" s="351">
        <v>31</v>
      </c>
      <c r="C32" s="18">
        <v>1</v>
      </c>
      <c r="D32" s="18">
        <v>0</v>
      </c>
      <c r="E32" s="18">
        <v>6</v>
      </c>
      <c r="F32" s="18">
        <v>134</v>
      </c>
      <c r="G32" s="18">
        <v>186</v>
      </c>
      <c r="H32" s="18">
        <v>19</v>
      </c>
      <c r="I32" s="18">
        <v>5</v>
      </c>
      <c r="J32" s="18">
        <v>5</v>
      </c>
      <c r="K32" s="18">
        <v>20</v>
      </c>
      <c r="L32" s="18">
        <v>7</v>
      </c>
      <c r="M32" s="21">
        <v>0.72</v>
      </c>
      <c r="N32" s="80">
        <v>0.64516129032258063</v>
      </c>
      <c r="O32" s="80">
        <v>2.736842105263158</v>
      </c>
      <c r="P32" s="80">
        <v>3.2</v>
      </c>
      <c r="Q32" s="81">
        <v>0.26300000000000001</v>
      </c>
      <c r="R32" s="80">
        <v>0.6</v>
      </c>
      <c r="S32" s="18"/>
      <c r="T32" s="81"/>
    </row>
    <row r="33" spans="1:20" ht="15.75" thickBot="1" x14ac:dyDescent="0.3">
      <c r="A33" s="353" t="s">
        <v>103</v>
      </c>
      <c r="B33" s="351">
        <v>30</v>
      </c>
      <c r="C33" s="18">
        <v>0</v>
      </c>
      <c r="D33" s="18">
        <v>0</v>
      </c>
      <c r="E33" s="18">
        <v>6</v>
      </c>
      <c r="F33" s="18">
        <v>118</v>
      </c>
      <c r="G33" s="18">
        <v>180</v>
      </c>
      <c r="H33" s="18">
        <v>20</v>
      </c>
      <c r="I33" s="18">
        <v>2</v>
      </c>
      <c r="J33" s="18">
        <v>1</v>
      </c>
      <c r="K33" s="18">
        <v>17</v>
      </c>
      <c r="L33" s="18">
        <v>9</v>
      </c>
      <c r="M33" s="21">
        <v>0.65600000000000003</v>
      </c>
      <c r="N33" s="80">
        <v>0.56666666666666665</v>
      </c>
      <c r="O33" s="80">
        <v>3.1</v>
      </c>
      <c r="P33" s="80">
        <v>3.3</v>
      </c>
      <c r="Q33" s="81">
        <v>0.05</v>
      </c>
      <c r="R33" s="80">
        <v>0.7</v>
      </c>
      <c r="S33" s="18"/>
      <c r="T33" s="81"/>
    </row>
    <row r="34" spans="1:20" ht="15.75" thickBot="1" x14ac:dyDescent="0.3">
      <c r="A34" s="353" t="s">
        <v>104</v>
      </c>
      <c r="B34" s="351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3" t="s">
        <v>105</v>
      </c>
      <c r="B35" s="351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3" t="s">
        <v>106</v>
      </c>
      <c r="B36" s="351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3" t="s">
        <v>107</v>
      </c>
      <c r="B37" s="351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3" t="s">
        <v>108</v>
      </c>
      <c r="B38" s="351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3" t="s">
        <v>109</v>
      </c>
      <c r="B39" s="357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7" t="s">
        <v>114</v>
      </c>
      <c r="B40" s="338">
        <f>SUM(B28:B39)</f>
        <v>365</v>
      </c>
      <c r="C40" s="51">
        <v>1</v>
      </c>
      <c r="D40" s="55">
        <v>365</v>
      </c>
      <c r="E40" s="51">
        <v>6.666666666666667</v>
      </c>
      <c r="F40" s="51">
        <v>1068</v>
      </c>
      <c r="G40" s="51">
        <v>1203</v>
      </c>
      <c r="H40" s="51">
        <v>84</v>
      </c>
      <c r="I40" s="51">
        <v>19</v>
      </c>
      <c r="J40" s="51">
        <v>12</v>
      </c>
      <c r="K40" s="51">
        <v>80</v>
      </c>
      <c r="L40" s="84">
        <v>43</v>
      </c>
      <c r="M40" s="55">
        <v>0.88800000000000001</v>
      </c>
      <c r="N40" s="56">
        <v>0.2</v>
      </c>
      <c r="O40" s="56">
        <v>1.6</v>
      </c>
      <c r="P40" s="56">
        <v>2.1</v>
      </c>
      <c r="Q40" s="55">
        <v>0.14299999999999999</v>
      </c>
      <c r="R40" s="56">
        <v>0.2</v>
      </c>
      <c r="S40" s="51">
        <v>2</v>
      </c>
      <c r="T40" s="152">
        <v>0.13333333333333333</v>
      </c>
    </row>
    <row r="41" spans="1:20" ht="15.75" thickBot="1" x14ac:dyDescent="0.3">
      <c r="A41" s="337" t="s">
        <v>110</v>
      </c>
      <c r="B41" s="338">
        <f>SUM(B28:B30)</f>
        <v>90</v>
      </c>
      <c r="C41" s="51">
        <v>0</v>
      </c>
      <c r="D41" s="55" t="e">
        <v>#DIV/0!</v>
      </c>
      <c r="E41" s="51">
        <v>7.333333333333333</v>
      </c>
      <c r="F41" s="51">
        <v>681</v>
      </c>
      <c r="G41" s="51">
        <v>658</v>
      </c>
      <c r="H41" s="51">
        <v>32</v>
      </c>
      <c r="I41" s="51">
        <v>9</v>
      </c>
      <c r="J41" s="51">
        <v>4</v>
      </c>
      <c r="K41" s="51">
        <v>32</v>
      </c>
      <c r="L41" s="84">
        <v>24</v>
      </c>
      <c r="M41" s="55">
        <v>1.0349999999999999</v>
      </c>
      <c r="N41" s="56">
        <v>0.4</v>
      </c>
      <c r="O41" s="56">
        <v>0</v>
      </c>
      <c r="P41" s="56">
        <v>1.5</v>
      </c>
      <c r="Q41" s="55">
        <v>0.125</v>
      </c>
      <c r="R41" s="56">
        <v>0.4</v>
      </c>
      <c r="S41" s="51">
        <v>2</v>
      </c>
      <c r="T41" s="152">
        <v>0.13333333333333333</v>
      </c>
    </row>
    <row r="42" spans="1:20" ht="15.75" thickBot="1" x14ac:dyDescent="0.3">
      <c r="A42" s="337" t="s">
        <v>111</v>
      </c>
      <c r="B42" s="338">
        <v>91</v>
      </c>
      <c r="C42" s="51">
        <v>1</v>
      </c>
      <c r="D42" s="55">
        <v>91</v>
      </c>
      <c r="E42" s="51">
        <v>6</v>
      </c>
      <c r="F42" s="51">
        <v>387</v>
      </c>
      <c r="G42" s="51">
        <v>545</v>
      </c>
      <c r="H42" s="51">
        <v>52</v>
      </c>
      <c r="I42" s="51">
        <v>10</v>
      </c>
      <c r="J42" s="51">
        <v>8</v>
      </c>
      <c r="K42" s="51">
        <v>48</v>
      </c>
      <c r="L42" s="84">
        <v>19</v>
      </c>
      <c r="M42" s="55">
        <v>0.71</v>
      </c>
      <c r="N42" s="56">
        <v>0.5</v>
      </c>
      <c r="O42" s="56">
        <v>3</v>
      </c>
      <c r="P42" s="56">
        <v>2.9</v>
      </c>
      <c r="Q42" s="55">
        <v>0.154</v>
      </c>
      <c r="R42" s="56">
        <v>0.6</v>
      </c>
      <c r="S42" s="51">
        <v>0</v>
      </c>
      <c r="T42" s="152" t="e">
        <v>#DIV/0!</v>
      </c>
    </row>
    <row r="43" spans="1:20" ht="15.75" thickBot="1" x14ac:dyDescent="0.3">
      <c r="A43" s="337" t="s">
        <v>112</v>
      </c>
      <c r="B43" s="338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2" t="e">
        <v>#DIV/0!</v>
      </c>
    </row>
    <row r="44" spans="1:20" ht="15.75" thickBot="1" x14ac:dyDescent="0.3">
      <c r="A44" s="337" t="s">
        <v>113</v>
      </c>
      <c r="B44" s="338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2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2"/>
      <c r="T46" s="141"/>
    </row>
    <row r="47" spans="1:20" x14ac:dyDescent="0.25">
      <c r="A47" s="6" t="str">
        <f>A$1</f>
        <v xml:space="preserve"> INDICADORES BÁSICOS DEL AREA FUNCIONAL DE HOSPITALIZACIÓN</v>
      </c>
      <c r="B47" s="6"/>
      <c r="C47" s="133"/>
      <c r="D47" s="133"/>
      <c r="E47" s="6"/>
      <c r="F47" s="6"/>
      <c r="G47" s="6"/>
      <c r="H47" s="6"/>
      <c r="I47" s="6"/>
      <c r="J47" s="6"/>
      <c r="K47" s="6"/>
      <c r="L47" s="128"/>
      <c r="M47" s="6"/>
      <c r="N47" s="6"/>
      <c r="O47" s="6"/>
      <c r="P47" s="6"/>
      <c r="Q47" s="6"/>
      <c r="R47" s="6"/>
      <c r="S47" s="172"/>
      <c r="T47" s="141"/>
    </row>
    <row r="48" spans="1:20" x14ac:dyDescent="0.25">
      <c r="A48" s="6"/>
      <c r="B48" s="6"/>
      <c r="C48" s="117"/>
      <c r="D48" s="117"/>
      <c r="E48" s="6"/>
      <c r="F48" s="6"/>
      <c r="G48" s="6"/>
      <c r="H48" s="6"/>
      <c r="I48" s="6"/>
      <c r="J48" s="6"/>
      <c r="K48" s="6"/>
      <c r="L48" s="128"/>
      <c r="M48" s="6"/>
      <c r="N48" s="6"/>
      <c r="O48" s="6"/>
      <c r="P48" s="6"/>
      <c r="Q48" s="6"/>
      <c r="R48" s="6"/>
      <c r="S48" s="172"/>
      <c r="T48" s="141"/>
    </row>
    <row r="49" spans="1:20" ht="15.75" thickBot="1" x14ac:dyDescent="0.3">
      <c r="A49" s="70" t="s">
        <v>45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72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8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46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3" t="s">
        <v>98</v>
      </c>
      <c r="B51" s="351">
        <v>31</v>
      </c>
      <c r="C51" s="307">
        <v>0</v>
      </c>
      <c r="D51" s="307">
        <v>1</v>
      </c>
      <c r="E51" s="307">
        <v>6</v>
      </c>
      <c r="F51" s="307">
        <v>176</v>
      </c>
      <c r="G51" s="307">
        <v>186</v>
      </c>
      <c r="H51" s="307">
        <v>19</v>
      </c>
      <c r="I51" s="307">
        <v>7</v>
      </c>
      <c r="J51" s="307">
        <v>6</v>
      </c>
      <c r="K51" s="307">
        <v>19</v>
      </c>
      <c r="L51" s="307">
        <v>8</v>
      </c>
      <c r="M51" s="308">
        <v>0.94599999999999995</v>
      </c>
      <c r="N51" s="309">
        <v>0.61290322580645162</v>
      </c>
      <c r="O51" s="309">
        <v>0.52631578947368418</v>
      </c>
      <c r="P51" s="309">
        <v>3.2</v>
      </c>
      <c r="Q51" s="310">
        <v>0.316</v>
      </c>
      <c r="R51" s="309">
        <v>0.6</v>
      </c>
      <c r="S51" s="307">
        <v>1</v>
      </c>
      <c r="T51" s="310">
        <v>4.5454545454545456E-2</v>
      </c>
    </row>
    <row r="52" spans="1:20" ht="15.75" thickBot="1" x14ac:dyDescent="0.3">
      <c r="A52" s="353" t="s">
        <v>99</v>
      </c>
      <c r="B52" s="351">
        <v>28</v>
      </c>
      <c r="C52" s="307">
        <v>0</v>
      </c>
      <c r="D52" s="307">
        <v>2</v>
      </c>
      <c r="E52" s="307">
        <v>6</v>
      </c>
      <c r="F52" s="307">
        <v>165</v>
      </c>
      <c r="G52" s="307">
        <v>167</v>
      </c>
      <c r="H52" s="307">
        <v>13</v>
      </c>
      <c r="I52" s="307">
        <v>3</v>
      </c>
      <c r="J52" s="307">
        <v>3</v>
      </c>
      <c r="K52" s="307">
        <v>12</v>
      </c>
      <c r="L52" s="307">
        <v>8</v>
      </c>
      <c r="M52" s="308">
        <v>0.98799999999999999</v>
      </c>
      <c r="N52" s="309">
        <v>0.42857142857142855</v>
      </c>
      <c r="O52" s="309">
        <v>0.15384615384615385</v>
      </c>
      <c r="P52" s="309">
        <v>2.2000000000000002</v>
      </c>
      <c r="Q52" s="310">
        <v>0.23100000000000001</v>
      </c>
      <c r="R52" s="309">
        <v>0.5</v>
      </c>
      <c r="S52" s="307"/>
      <c r="T52" s="310"/>
    </row>
    <row r="53" spans="1:20" ht="15.75" thickBot="1" x14ac:dyDescent="0.3">
      <c r="A53" s="353" t="s">
        <v>100</v>
      </c>
      <c r="B53" s="351">
        <v>31</v>
      </c>
      <c r="C53" s="18">
        <v>0</v>
      </c>
      <c r="D53" s="18">
        <v>0</v>
      </c>
      <c r="E53" s="18">
        <v>6</v>
      </c>
      <c r="F53" s="18">
        <v>186</v>
      </c>
      <c r="G53" s="18">
        <v>186</v>
      </c>
      <c r="H53" s="18">
        <v>13</v>
      </c>
      <c r="I53" s="18">
        <v>4</v>
      </c>
      <c r="J53" s="18">
        <v>4</v>
      </c>
      <c r="K53" s="18">
        <v>14</v>
      </c>
      <c r="L53" s="18">
        <v>6</v>
      </c>
      <c r="M53" s="21">
        <v>1</v>
      </c>
      <c r="N53" s="80">
        <v>0.45161290322580644</v>
      </c>
      <c r="O53" s="80">
        <v>0</v>
      </c>
      <c r="P53" s="80">
        <v>2.2000000000000002</v>
      </c>
      <c r="Q53" s="81">
        <v>0.308</v>
      </c>
      <c r="R53" s="80">
        <v>0.4</v>
      </c>
      <c r="S53" s="18"/>
      <c r="T53" s="81"/>
    </row>
    <row r="54" spans="1:20" ht="15.75" thickBot="1" x14ac:dyDescent="0.3">
      <c r="A54" s="353" t="s">
        <v>101</v>
      </c>
      <c r="B54" s="355">
        <v>30</v>
      </c>
      <c r="C54" s="18">
        <v>0</v>
      </c>
      <c r="D54" s="18">
        <v>2</v>
      </c>
      <c r="E54" s="18">
        <v>7</v>
      </c>
      <c r="F54" s="18">
        <v>169</v>
      </c>
      <c r="G54" s="18">
        <v>196</v>
      </c>
      <c r="H54" s="18">
        <v>15</v>
      </c>
      <c r="I54" s="18">
        <v>5</v>
      </c>
      <c r="J54" s="18">
        <v>4</v>
      </c>
      <c r="K54" s="18">
        <v>15</v>
      </c>
      <c r="L54" s="18">
        <v>5</v>
      </c>
      <c r="M54" s="21">
        <v>0.86199999999999999</v>
      </c>
      <c r="N54" s="80">
        <v>0.5</v>
      </c>
      <c r="O54" s="80">
        <v>1.8</v>
      </c>
      <c r="P54" s="80">
        <v>2.1</v>
      </c>
      <c r="Q54" s="81">
        <v>0.26700000000000002</v>
      </c>
      <c r="R54" s="80">
        <v>0.5</v>
      </c>
      <c r="S54" s="18"/>
      <c r="T54" s="81"/>
    </row>
    <row r="55" spans="1:20" ht="15.75" thickBot="1" x14ac:dyDescent="0.3">
      <c r="A55" s="353" t="s">
        <v>102</v>
      </c>
      <c r="B55" s="351">
        <v>31</v>
      </c>
      <c r="C55" s="18">
        <v>0</v>
      </c>
      <c r="D55" s="18">
        <v>1</v>
      </c>
      <c r="E55" s="18">
        <v>6</v>
      </c>
      <c r="F55" s="18">
        <v>180</v>
      </c>
      <c r="G55" s="18">
        <v>186</v>
      </c>
      <c r="H55" s="18">
        <v>17</v>
      </c>
      <c r="I55" s="18">
        <v>1</v>
      </c>
      <c r="J55" s="18">
        <v>1</v>
      </c>
      <c r="K55" s="18">
        <v>17</v>
      </c>
      <c r="L55" s="18">
        <v>0</v>
      </c>
      <c r="M55" s="21">
        <v>0.96799999999999997</v>
      </c>
      <c r="N55" s="80">
        <v>0.54838709677419351</v>
      </c>
      <c r="O55" s="80">
        <v>0.35294117647058826</v>
      </c>
      <c r="P55" s="80">
        <v>2.8</v>
      </c>
      <c r="Q55" s="81">
        <v>5.8999999999999997E-2</v>
      </c>
      <c r="R55" s="80">
        <v>0.5</v>
      </c>
      <c r="S55" s="18"/>
      <c r="T55" s="81"/>
    </row>
    <row r="56" spans="1:20" ht="15.75" thickBot="1" x14ac:dyDescent="0.3">
      <c r="A56" s="353" t="s">
        <v>103</v>
      </c>
      <c r="B56" s="351">
        <v>30</v>
      </c>
      <c r="C56" s="18">
        <v>0</v>
      </c>
      <c r="D56" s="18">
        <v>1</v>
      </c>
      <c r="E56" s="18">
        <v>6</v>
      </c>
      <c r="F56" s="18">
        <v>199</v>
      </c>
      <c r="G56" s="18">
        <v>180</v>
      </c>
      <c r="H56" s="18">
        <v>22</v>
      </c>
      <c r="I56" s="18">
        <v>3</v>
      </c>
      <c r="J56" s="18">
        <v>2</v>
      </c>
      <c r="K56" s="18">
        <v>27</v>
      </c>
      <c r="L56" s="18">
        <v>6</v>
      </c>
      <c r="M56" s="21">
        <v>1.1060000000000001</v>
      </c>
      <c r="N56" s="80">
        <v>0.9</v>
      </c>
      <c r="O56" s="80">
        <v>-0.86363636363636365</v>
      </c>
      <c r="P56" s="80">
        <v>3.7</v>
      </c>
      <c r="Q56" s="81">
        <v>9.0999999999999998E-2</v>
      </c>
      <c r="R56" s="80">
        <v>0.7</v>
      </c>
      <c r="S56" s="18"/>
      <c r="T56" s="81"/>
    </row>
    <row r="57" spans="1:20" ht="15.75" thickBot="1" x14ac:dyDescent="0.3">
      <c r="A57" s="353" t="s">
        <v>104</v>
      </c>
      <c r="B57" s="351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3" t="s">
        <v>105</v>
      </c>
      <c r="B58" s="351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/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3" t="s">
        <v>106</v>
      </c>
      <c r="B59" s="351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3" t="s">
        <v>107</v>
      </c>
      <c r="B60" s="351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3" t="s">
        <v>108</v>
      </c>
      <c r="B61" s="351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3" t="s">
        <v>109</v>
      </c>
      <c r="B62" s="357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7" t="s">
        <v>114</v>
      </c>
      <c r="B63" s="338">
        <f>SUM(B51:B62)</f>
        <v>365</v>
      </c>
      <c r="C63" s="51">
        <v>1</v>
      </c>
      <c r="D63" s="55">
        <v>365</v>
      </c>
      <c r="E63" s="51">
        <v>6.166666666666667</v>
      </c>
      <c r="F63" s="51">
        <v>1075</v>
      </c>
      <c r="G63" s="51">
        <v>1101</v>
      </c>
      <c r="H63" s="51">
        <v>99</v>
      </c>
      <c r="I63" s="51">
        <v>23</v>
      </c>
      <c r="J63" s="51">
        <v>20</v>
      </c>
      <c r="K63" s="51">
        <v>104</v>
      </c>
      <c r="L63" s="84">
        <v>33</v>
      </c>
      <c r="M63" s="55">
        <v>0.97599999999999998</v>
      </c>
      <c r="N63" s="56">
        <v>0.3</v>
      </c>
      <c r="O63" s="56">
        <v>0.3</v>
      </c>
      <c r="P63" s="56">
        <v>2.7</v>
      </c>
      <c r="Q63" s="55">
        <v>0.20200000000000001</v>
      </c>
      <c r="R63" s="56">
        <v>0.3</v>
      </c>
      <c r="S63" s="51">
        <v>1</v>
      </c>
      <c r="T63" s="152">
        <v>4.5454545454545456E-2</v>
      </c>
    </row>
    <row r="64" spans="1:20" ht="15.75" thickBot="1" x14ac:dyDescent="0.3">
      <c r="A64" s="337" t="s">
        <v>110</v>
      </c>
      <c r="B64" s="338">
        <f>SUM(B51:B53)</f>
        <v>90</v>
      </c>
      <c r="C64" s="51">
        <v>0</v>
      </c>
      <c r="D64" s="55" t="e">
        <v>#DIV/0!</v>
      </c>
      <c r="E64" s="51">
        <v>6</v>
      </c>
      <c r="F64" s="51">
        <v>527</v>
      </c>
      <c r="G64" s="51">
        <v>539</v>
      </c>
      <c r="H64" s="51">
        <v>45</v>
      </c>
      <c r="I64" s="51">
        <v>14</v>
      </c>
      <c r="J64" s="51">
        <v>13</v>
      </c>
      <c r="K64" s="51">
        <v>45</v>
      </c>
      <c r="L64" s="84">
        <v>22</v>
      </c>
      <c r="M64" s="55">
        <v>0.97799999999999998</v>
      </c>
      <c r="N64" s="56">
        <v>0.5</v>
      </c>
      <c r="O64" s="56">
        <v>0.3</v>
      </c>
      <c r="P64" s="56">
        <v>2.5</v>
      </c>
      <c r="Q64" s="55">
        <v>0.28899999999999998</v>
      </c>
      <c r="R64" s="56">
        <v>0.5</v>
      </c>
      <c r="S64" s="51">
        <v>1</v>
      </c>
      <c r="T64" s="152">
        <v>4.5454545454545456E-2</v>
      </c>
    </row>
    <row r="65" spans="1:20" ht="15.75" thickBot="1" x14ac:dyDescent="0.3">
      <c r="A65" s="337" t="s">
        <v>111</v>
      </c>
      <c r="B65" s="338">
        <v>91</v>
      </c>
      <c r="C65" s="51">
        <v>0</v>
      </c>
      <c r="D65" s="55" t="e">
        <v>#DIV/0!</v>
      </c>
      <c r="E65" s="51">
        <v>6.333333333333333</v>
      </c>
      <c r="F65" s="51">
        <v>548</v>
      </c>
      <c r="G65" s="51">
        <v>562</v>
      </c>
      <c r="H65" s="51">
        <v>54</v>
      </c>
      <c r="I65" s="51">
        <v>9</v>
      </c>
      <c r="J65" s="51">
        <v>7</v>
      </c>
      <c r="K65" s="51">
        <v>59</v>
      </c>
      <c r="L65" s="84">
        <v>11</v>
      </c>
      <c r="M65" s="55">
        <v>0.97499999999999998</v>
      </c>
      <c r="N65" s="56">
        <v>0.6</v>
      </c>
      <c r="O65" s="56">
        <v>0.3</v>
      </c>
      <c r="P65" s="56">
        <v>2.8</v>
      </c>
      <c r="Q65" s="55">
        <v>0.13</v>
      </c>
      <c r="R65" s="56">
        <v>0.6</v>
      </c>
      <c r="S65" s="51">
        <v>0</v>
      </c>
      <c r="T65" s="152" t="e">
        <v>#DIV/0!</v>
      </c>
    </row>
    <row r="66" spans="1:20" ht="15.75" thickBot="1" x14ac:dyDescent="0.3">
      <c r="A66" s="337" t="s">
        <v>112</v>
      </c>
      <c r="B66" s="338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2" t="e">
        <v>#DIV/0!</v>
      </c>
    </row>
    <row r="67" spans="1:20" ht="15.75" thickBot="1" x14ac:dyDescent="0.3">
      <c r="A67" s="337" t="s">
        <v>113</v>
      </c>
      <c r="B67" s="338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2" t="e">
        <v>#DIV/0!</v>
      </c>
    </row>
    <row r="68" spans="1:20" ht="24" customHeight="1" x14ac:dyDescent="0.25">
      <c r="A68" s="390" t="s">
        <v>71</v>
      </c>
      <c r="B68" s="391"/>
      <c r="C68" s="391"/>
      <c r="D68" s="391"/>
      <c r="E68" s="391"/>
      <c r="F68" s="391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H28" sqref="H28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51</v>
      </c>
      <c r="B1" s="65"/>
      <c r="C1" s="65"/>
      <c r="D1" s="66"/>
      <c r="E1" s="67"/>
      <c r="F1" s="65"/>
    </row>
    <row r="2" spans="1:20" x14ac:dyDescent="0.25">
      <c r="A2" s="6" t="s">
        <v>69</v>
      </c>
      <c r="B2" s="6"/>
      <c r="C2" s="6"/>
      <c r="D2" s="7"/>
      <c r="E2" s="6"/>
      <c r="F2" s="6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1"/>
      <c r="S2" s="172"/>
      <c r="T2" s="141"/>
    </row>
    <row r="3" spans="1:20" x14ac:dyDescent="0.25">
      <c r="A3" s="1" t="s">
        <v>70</v>
      </c>
      <c r="B3" s="1"/>
      <c r="C3" s="6"/>
      <c r="D3" s="6"/>
      <c r="E3" s="1"/>
      <c r="F3" s="1"/>
      <c r="G3" s="1"/>
      <c r="H3" s="1"/>
      <c r="I3" s="1"/>
      <c r="J3" s="1"/>
      <c r="K3" s="1"/>
      <c r="L3" s="140"/>
      <c r="M3" s="1"/>
      <c r="N3" s="1"/>
      <c r="O3" s="1"/>
      <c r="P3" s="1"/>
      <c r="Q3" s="1"/>
      <c r="R3" s="173"/>
      <c r="S3" s="172"/>
      <c r="T3" s="141"/>
    </row>
    <row r="4" spans="1:20" ht="15.75" thickBot="1" x14ac:dyDescent="0.3">
      <c r="A4" s="352" t="s">
        <v>116</v>
      </c>
      <c r="B4" s="6"/>
      <c r="C4" s="70"/>
      <c r="D4" s="70"/>
      <c r="E4" s="6"/>
      <c r="F4" s="6"/>
      <c r="G4" s="6"/>
      <c r="H4" s="6"/>
      <c r="I4" s="6"/>
      <c r="J4" s="6"/>
      <c r="K4" s="6"/>
      <c r="L4" s="128"/>
      <c r="M4" s="6"/>
      <c r="N4" s="6"/>
      <c r="O4" s="6"/>
      <c r="P4" s="6"/>
      <c r="Q4" s="6"/>
      <c r="R4" s="174"/>
      <c r="S4" s="172"/>
      <c r="T4" s="141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8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46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3" t="s">
        <v>98</v>
      </c>
      <c r="B6" s="351">
        <v>31</v>
      </c>
      <c r="C6" s="311">
        <v>0</v>
      </c>
      <c r="D6" s="311">
        <v>0</v>
      </c>
      <c r="E6" s="311">
        <v>20</v>
      </c>
      <c r="F6" s="311">
        <v>515</v>
      </c>
      <c r="G6" s="311">
        <v>620</v>
      </c>
      <c r="H6" s="311">
        <v>45</v>
      </c>
      <c r="I6" s="311">
        <v>40</v>
      </c>
      <c r="J6" s="311">
        <v>0</v>
      </c>
      <c r="K6" s="311">
        <v>52</v>
      </c>
      <c r="L6" s="311">
        <v>37</v>
      </c>
      <c r="M6" s="312">
        <v>0.83099999999999996</v>
      </c>
      <c r="N6" s="313">
        <v>1.7</v>
      </c>
      <c r="O6" s="313">
        <v>2.2999999999999998</v>
      </c>
      <c r="P6" s="313">
        <v>2.2999999999999998</v>
      </c>
      <c r="Q6" s="312">
        <v>0</v>
      </c>
      <c r="R6" s="313">
        <v>1.5</v>
      </c>
      <c r="S6" s="315">
        <v>3</v>
      </c>
      <c r="T6" s="316">
        <v>7.3170731707317069E-2</v>
      </c>
    </row>
    <row r="7" spans="1:20" ht="15.75" thickBot="1" x14ac:dyDescent="0.3">
      <c r="A7" s="353" t="s">
        <v>99</v>
      </c>
      <c r="B7" s="351">
        <v>28</v>
      </c>
      <c r="C7" s="311"/>
      <c r="D7" s="311"/>
      <c r="E7" s="311">
        <v>19</v>
      </c>
      <c r="F7" s="311">
        <v>536</v>
      </c>
      <c r="G7" s="311">
        <v>560</v>
      </c>
      <c r="H7" s="311">
        <v>48</v>
      </c>
      <c r="I7" s="311">
        <v>47</v>
      </c>
      <c r="J7" s="311">
        <v>0</v>
      </c>
      <c r="K7" s="311">
        <v>50</v>
      </c>
      <c r="L7" s="311">
        <v>45</v>
      </c>
      <c r="M7" s="312">
        <v>0.95699999999999996</v>
      </c>
      <c r="N7" s="313">
        <v>1.8</v>
      </c>
      <c r="O7" s="313">
        <v>0.5</v>
      </c>
      <c r="P7" s="313">
        <v>2.5</v>
      </c>
      <c r="Q7" s="312">
        <v>0</v>
      </c>
      <c r="R7" s="313">
        <v>1.7</v>
      </c>
      <c r="S7" s="315"/>
      <c r="T7" s="316"/>
    </row>
    <row r="8" spans="1:20" ht="15.75" thickBot="1" x14ac:dyDescent="0.3">
      <c r="A8" s="353" t="s">
        <v>100</v>
      </c>
      <c r="B8" s="351">
        <v>31</v>
      </c>
      <c r="C8" s="18"/>
      <c r="D8" s="21"/>
      <c r="E8" s="18">
        <v>20</v>
      </c>
      <c r="F8" s="18">
        <v>602</v>
      </c>
      <c r="G8" s="18">
        <v>618</v>
      </c>
      <c r="H8" s="18">
        <v>55</v>
      </c>
      <c r="I8" s="18">
        <v>51</v>
      </c>
      <c r="J8" s="18">
        <v>0</v>
      </c>
      <c r="K8" s="18">
        <v>55</v>
      </c>
      <c r="L8" s="18">
        <v>41</v>
      </c>
      <c r="M8" s="21">
        <v>0.97399999999999998</v>
      </c>
      <c r="N8" s="22">
        <v>1.8</v>
      </c>
      <c r="O8" s="22">
        <v>0.3</v>
      </c>
      <c r="P8" s="22">
        <v>2.8</v>
      </c>
      <c r="Q8" s="21">
        <v>0</v>
      </c>
      <c r="R8" s="22">
        <v>1.8</v>
      </c>
      <c r="S8" s="18"/>
      <c r="T8" s="81"/>
    </row>
    <row r="9" spans="1:20" ht="15.75" thickBot="1" x14ac:dyDescent="0.3">
      <c r="A9" s="353" t="s">
        <v>101</v>
      </c>
      <c r="B9" s="355">
        <v>30</v>
      </c>
      <c r="C9" s="18"/>
      <c r="D9" s="21"/>
      <c r="E9" s="18">
        <v>20</v>
      </c>
      <c r="F9" s="18">
        <v>622</v>
      </c>
      <c r="G9" s="18">
        <v>600</v>
      </c>
      <c r="H9" s="18">
        <v>51</v>
      </c>
      <c r="I9" s="18">
        <v>48</v>
      </c>
      <c r="J9" s="18">
        <v>2</v>
      </c>
      <c r="K9" s="18">
        <v>55</v>
      </c>
      <c r="L9" s="18">
        <v>38</v>
      </c>
      <c r="M9" s="21">
        <v>1.0369999999999999</v>
      </c>
      <c r="N9" s="22">
        <v>1.8</v>
      </c>
      <c r="O9" s="22">
        <v>0</v>
      </c>
      <c r="P9" s="22">
        <v>2.6</v>
      </c>
      <c r="Q9" s="21">
        <v>3.9E-2</v>
      </c>
      <c r="R9" s="22">
        <v>1.7</v>
      </c>
      <c r="S9" s="18"/>
      <c r="T9" s="81"/>
    </row>
    <row r="10" spans="1:20" ht="15.75" thickBot="1" x14ac:dyDescent="0.3">
      <c r="A10" s="353" t="s">
        <v>102</v>
      </c>
      <c r="B10" s="351">
        <v>31</v>
      </c>
      <c r="C10" s="18"/>
      <c r="D10" s="21"/>
      <c r="E10" s="18">
        <v>20</v>
      </c>
      <c r="F10" s="18">
        <v>586</v>
      </c>
      <c r="G10" s="18">
        <v>620</v>
      </c>
      <c r="H10" s="18">
        <v>53</v>
      </c>
      <c r="I10" s="18">
        <v>48</v>
      </c>
      <c r="J10" s="18">
        <v>1</v>
      </c>
      <c r="K10" s="18">
        <v>51</v>
      </c>
      <c r="L10" s="18">
        <v>45</v>
      </c>
      <c r="M10" s="21">
        <v>0.94499999999999995</v>
      </c>
      <c r="N10" s="22">
        <v>1.6</v>
      </c>
      <c r="O10" s="22">
        <v>0.6</v>
      </c>
      <c r="P10" s="22">
        <v>2.7</v>
      </c>
      <c r="Q10" s="21">
        <v>1.9E-2</v>
      </c>
      <c r="R10" s="22">
        <v>1.7</v>
      </c>
      <c r="S10" s="18"/>
      <c r="T10" s="81"/>
    </row>
    <row r="11" spans="1:20" ht="15.75" thickBot="1" x14ac:dyDescent="0.3">
      <c r="A11" s="353" t="s">
        <v>103</v>
      </c>
      <c r="B11" s="351">
        <v>30</v>
      </c>
      <c r="C11" s="18"/>
      <c r="D11" s="21"/>
      <c r="E11" s="18">
        <v>20</v>
      </c>
      <c r="F11" s="18">
        <v>566</v>
      </c>
      <c r="G11" s="18">
        <v>600</v>
      </c>
      <c r="H11" s="18">
        <v>48</v>
      </c>
      <c r="I11" s="18">
        <v>43</v>
      </c>
      <c r="J11" s="18">
        <v>1</v>
      </c>
      <c r="K11" s="18">
        <v>50</v>
      </c>
      <c r="L11" s="18">
        <v>33</v>
      </c>
      <c r="M11" s="21">
        <v>0.94299999999999995</v>
      </c>
      <c r="N11" s="22">
        <v>1.7</v>
      </c>
      <c r="O11" s="22">
        <v>0.7</v>
      </c>
      <c r="P11" s="22">
        <v>2.4</v>
      </c>
      <c r="Q11" s="21">
        <v>2.1000000000000001E-2</v>
      </c>
      <c r="R11" s="22">
        <v>1.6</v>
      </c>
      <c r="S11" s="18"/>
      <c r="T11" s="81"/>
    </row>
    <row r="12" spans="1:20" ht="15.75" thickBot="1" x14ac:dyDescent="0.3">
      <c r="A12" s="353" t="s">
        <v>104</v>
      </c>
      <c r="B12" s="351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/>
      <c r="M12" s="21"/>
      <c r="N12" s="22"/>
      <c r="O12" s="22"/>
      <c r="P12" s="22"/>
      <c r="Q12" s="21"/>
      <c r="R12" s="22"/>
      <c r="S12" s="18"/>
      <c r="T12" s="81"/>
    </row>
    <row r="13" spans="1:20" ht="15.75" thickBot="1" x14ac:dyDescent="0.3">
      <c r="A13" s="353" t="s">
        <v>105</v>
      </c>
      <c r="B13" s="351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/>
      <c r="M13" s="21"/>
      <c r="N13" s="22"/>
      <c r="O13" s="22"/>
      <c r="P13" s="22"/>
      <c r="Q13" s="21"/>
      <c r="R13" s="22"/>
      <c r="S13" s="18"/>
      <c r="T13" s="81"/>
    </row>
    <row r="14" spans="1:20" ht="15.75" thickBot="1" x14ac:dyDescent="0.3">
      <c r="A14" s="353" t="s">
        <v>106</v>
      </c>
      <c r="B14" s="351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/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53" t="s">
        <v>107</v>
      </c>
      <c r="B15" s="351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/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53" t="s">
        <v>108</v>
      </c>
      <c r="B16" s="351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/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53" t="s">
        <v>109</v>
      </c>
      <c r="B17" s="357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/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7" t="s">
        <v>114</v>
      </c>
      <c r="B18" s="338">
        <f>SUM(B6:B17)</f>
        <v>365</v>
      </c>
      <c r="C18" s="51">
        <v>0</v>
      </c>
      <c r="D18" s="55" t="e">
        <v>#DIV/0!</v>
      </c>
      <c r="E18" s="51">
        <v>19.833333333333332</v>
      </c>
      <c r="F18" s="51">
        <v>3427</v>
      </c>
      <c r="G18" s="51">
        <v>3618</v>
      </c>
      <c r="H18" s="51">
        <v>300</v>
      </c>
      <c r="I18" s="51">
        <v>277</v>
      </c>
      <c r="J18" s="51">
        <v>4</v>
      </c>
      <c r="K18" s="51">
        <v>313</v>
      </c>
      <c r="L18" s="84">
        <v>239</v>
      </c>
      <c r="M18" s="55">
        <v>0.94699999999999995</v>
      </c>
      <c r="N18" s="56">
        <v>0.9</v>
      </c>
      <c r="O18" s="56">
        <v>0.6</v>
      </c>
      <c r="P18" s="56">
        <v>2.5</v>
      </c>
      <c r="Q18" s="55">
        <v>1.2999999999999999E-2</v>
      </c>
      <c r="R18" s="56">
        <v>0.8</v>
      </c>
      <c r="S18" s="51">
        <v>3</v>
      </c>
      <c r="T18" s="152">
        <v>7.3170731707317069E-2</v>
      </c>
    </row>
    <row r="19" spans="1:20" ht="15.75" thickBot="1" x14ac:dyDescent="0.3">
      <c r="A19" s="337" t="s">
        <v>110</v>
      </c>
      <c r="B19" s="338">
        <f>SUM(B6:B8)</f>
        <v>90</v>
      </c>
      <c r="C19" s="51">
        <v>0</v>
      </c>
      <c r="D19" s="55" t="e">
        <v>#DIV/0!</v>
      </c>
      <c r="E19" s="51">
        <v>19.666666666666668</v>
      </c>
      <c r="F19" s="51">
        <v>1653</v>
      </c>
      <c r="G19" s="51">
        <v>1798</v>
      </c>
      <c r="H19" s="51">
        <v>148</v>
      </c>
      <c r="I19" s="51">
        <v>138</v>
      </c>
      <c r="J19" s="51">
        <v>0</v>
      </c>
      <c r="K19" s="51">
        <v>157</v>
      </c>
      <c r="L19" s="84">
        <v>123</v>
      </c>
      <c r="M19" s="55">
        <v>0.91900000000000004</v>
      </c>
      <c r="N19" s="56">
        <v>1.7</v>
      </c>
      <c r="O19" s="56">
        <v>1</v>
      </c>
      <c r="P19" s="56">
        <v>2.5</v>
      </c>
      <c r="Q19" s="55">
        <v>0</v>
      </c>
      <c r="R19" s="56">
        <v>1.6</v>
      </c>
      <c r="S19" s="51">
        <v>3</v>
      </c>
      <c r="T19" s="152">
        <v>7.3170731707317069E-2</v>
      </c>
    </row>
    <row r="20" spans="1:20" ht="15.75" thickBot="1" x14ac:dyDescent="0.3">
      <c r="A20" s="337" t="s">
        <v>111</v>
      </c>
      <c r="B20" s="338">
        <v>91</v>
      </c>
      <c r="C20" s="51">
        <v>0</v>
      </c>
      <c r="D20" s="55" t="e">
        <v>#DIV/0!</v>
      </c>
      <c r="E20" s="51">
        <v>20</v>
      </c>
      <c r="F20" s="51">
        <v>1774</v>
      </c>
      <c r="G20" s="51">
        <v>1820</v>
      </c>
      <c r="H20" s="51">
        <v>152</v>
      </c>
      <c r="I20" s="51">
        <v>139</v>
      </c>
      <c r="J20" s="51">
        <v>4</v>
      </c>
      <c r="K20" s="51">
        <v>156</v>
      </c>
      <c r="L20" s="84">
        <v>116</v>
      </c>
      <c r="M20" s="55">
        <v>0.97499999999999998</v>
      </c>
      <c r="N20" s="56">
        <v>1.7</v>
      </c>
      <c r="O20" s="56">
        <v>0.3</v>
      </c>
      <c r="P20" s="56">
        <v>2.5</v>
      </c>
      <c r="Q20" s="55">
        <v>2.5999999999999999E-2</v>
      </c>
      <c r="R20" s="56">
        <v>1.7</v>
      </c>
      <c r="S20" s="51">
        <v>0</v>
      </c>
      <c r="T20" s="152" t="e">
        <v>#DIV/0!</v>
      </c>
    </row>
    <row r="21" spans="1:20" ht="15.75" thickBot="1" x14ac:dyDescent="0.3">
      <c r="A21" s="337" t="s">
        <v>112</v>
      </c>
      <c r="B21" s="338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#DIV/0!</v>
      </c>
    </row>
    <row r="22" spans="1:20" ht="15.75" thickBot="1" x14ac:dyDescent="0.3">
      <c r="A22" s="337" t="s">
        <v>113</v>
      </c>
      <c r="B22" s="338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2" t="e">
        <v>#DIV/0!</v>
      </c>
    </row>
    <row r="23" spans="1:20" ht="24" customHeight="1" x14ac:dyDescent="0.25">
      <c r="A23" s="390" t="s">
        <v>71</v>
      </c>
      <c r="B23" s="391"/>
      <c r="C23" s="391"/>
      <c r="D23" s="391"/>
      <c r="E23" s="391"/>
      <c r="F23" s="391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30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2020-02-06T16:13:17Z</cp:lastPrinted>
  <dcterms:created xsi:type="dcterms:W3CDTF">2014-07-26T14:55:06Z</dcterms:created>
  <dcterms:modified xsi:type="dcterms:W3CDTF">2022-07-11T13:53:47Z</dcterms:modified>
</cp:coreProperties>
</file>